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508" windowWidth="14808" windowHeight="5616"/>
  </bookViews>
  <sheets>
    <sheet name="Лист1" sheetId="1" r:id="rId1"/>
    <sheet name="Лист2" sheetId="2" r:id="rId2"/>
    <sheet name="Лист3" sheetId="3" r:id="rId3"/>
  </sheets>
  <definedNames>
    <definedName name="_xlnm.Print_Titles" localSheetId="0">Лист1!$28:$28</definedName>
  </definedNames>
  <calcPr calcId="144525" iterate="1"/>
</workbook>
</file>

<file path=xl/calcChain.xml><?xml version="1.0" encoding="utf-8"?>
<calcChain xmlns="http://schemas.openxmlformats.org/spreadsheetml/2006/main">
  <c r="AI440" i="1" l="1"/>
  <c r="AJ450" i="1"/>
  <c r="AJ448" i="1"/>
  <c r="AI449" i="1"/>
  <c r="AJ449" i="1" s="1"/>
  <c r="AI447" i="1"/>
  <c r="AJ447" i="1" s="1"/>
  <c r="AI591" i="1"/>
  <c r="AJ609" i="1"/>
  <c r="AJ608" i="1"/>
  <c r="AI608" i="1"/>
  <c r="AI556" i="1"/>
  <c r="AJ557" i="1"/>
  <c r="AJ606" i="1" l="1"/>
  <c r="AJ384" i="1"/>
  <c r="AI606" i="1"/>
  <c r="AI604" i="1"/>
  <c r="AI602" i="1"/>
  <c r="AI600" i="1"/>
  <c r="AI594" i="1"/>
  <c r="AI592" i="1"/>
  <c r="AI589" i="1"/>
  <c r="AI588" i="1"/>
  <c r="AI585" i="1"/>
  <c r="AI584" i="1" s="1"/>
  <c r="AI582" i="1"/>
  <c r="AI581" i="1"/>
  <c r="AI578" i="1"/>
  <c r="AI577" i="1" s="1"/>
  <c r="AI575" i="1"/>
  <c r="AI574" i="1" s="1"/>
  <c r="AI572" i="1"/>
  <c r="AI571" i="1" s="1"/>
  <c r="AI569" i="1"/>
  <c r="AI566" i="1"/>
  <c r="AI562" i="1"/>
  <c r="AI561" i="1" s="1"/>
  <c r="AI559" i="1"/>
  <c r="AI552" i="1"/>
  <c r="AI549" i="1"/>
  <c r="AI546" i="1"/>
  <c r="AI543" i="1"/>
  <c r="AI542" i="1" s="1"/>
  <c r="AI538" i="1"/>
  <c r="AI537" i="1" s="1"/>
  <c r="AI534" i="1"/>
  <c r="AI531" i="1"/>
  <c r="AI528" i="1"/>
  <c r="AI525" i="1"/>
  <c r="AI522" i="1"/>
  <c r="AI519" i="1"/>
  <c r="AI517" i="1"/>
  <c r="AI516" i="1" s="1"/>
  <c r="AI512" i="1"/>
  <c r="AI511" i="1" s="1"/>
  <c r="AI508" i="1"/>
  <c r="AI507" i="1" s="1"/>
  <c r="AI506" i="1" s="1"/>
  <c r="AI504" i="1"/>
  <c r="AI503" i="1" s="1"/>
  <c r="AI502" i="1" s="1"/>
  <c r="AI500" i="1"/>
  <c r="AI499" i="1"/>
  <c r="AI497" i="1"/>
  <c r="AI496" i="1" s="1"/>
  <c r="AI493" i="1"/>
  <c r="AI492" i="1" s="1"/>
  <c r="AI490" i="1"/>
  <c r="AI489" i="1" s="1"/>
  <c r="AI487" i="1"/>
  <c r="AI486" i="1" s="1"/>
  <c r="AI484" i="1"/>
  <c r="AI483" i="1" s="1"/>
  <c r="AI481" i="1"/>
  <c r="AI480" i="1" s="1"/>
  <c r="AI478" i="1"/>
  <c r="AI477" i="1" s="1"/>
  <c r="AI475" i="1"/>
  <c r="AI473" i="1"/>
  <c r="AI471" i="1"/>
  <c r="AI470" i="1" s="1"/>
  <c r="AI466" i="1"/>
  <c r="AI464" i="1"/>
  <c r="AI461" i="1"/>
  <c r="AI460" i="1" s="1"/>
  <c r="AI457" i="1"/>
  <c r="AI456" i="1" s="1"/>
  <c r="AI454" i="1"/>
  <c r="AI452" i="1"/>
  <c r="AI451" i="1"/>
  <c r="AI445" i="1"/>
  <c r="AI443" i="1"/>
  <c r="AI441" i="1"/>
  <c r="AI437" i="1"/>
  <c r="AI436" i="1" s="1"/>
  <c r="AI434" i="1"/>
  <c r="AI433" i="1" s="1"/>
  <c r="AI431" i="1"/>
  <c r="AI430" i="1" s="1"/>
  <c r="AI427" i="1"/>
  <c r="AI426" i="1" s="1"/>
  <c r="AI424" i="1"/>
  <c r="AI423" i="1" s="1"/>
  <c r="AI421" i="1"/>
  <c r="AI420" i="1" s="1"/>
  <c r="AI418" i="1"/>
  <c r="AI417" i="1" s="1"/>
  <c r="AI413" i="1"/>
  <c r="AI411" i="1"/>
  <c r="AI408" i="1"/>
  <c r="AI405" i="1"/>
  <c r="AI404" i="1"/>
  <c r="AI401" i="1"/>
  <c r="AI399" i="1"/>
  <c r="AI397" i="1"/>
  <c r="AI395" i="1"/>
  <c r="AI394" i="1" s="1"/>
  <c r="AI393" i="1" s="1"/>
  <c r="AI391" i="1"/>
  <c r="AI390" i="1"/>
  <c r="AI388" i="1"/>
  <c r="AI386" i="1"/>
  <c r="AI383" i="1"/>
  <c r="AI382" i="1"/>
  <c r="AI380" i="1"/>
  <c r="AI379" i="1" s="1"/>
  <c r="AI376" i="1"/>
  <c r="AI375" i="1"/>
  <c r="AI373" i="1"/>
  <c r="AI372" i="1"/>
  <c r="AI370" i="1"/>
  <c r="AI368" i="1"/>
  <c r="AI367" i="1" s="1"/>
  <c r="AI364" i="1"/>
  <c r="AI363" i="1" s="1"/>
  <c r="AI361" i="1"/>
  <c r="AI360" i="1" s="1"/>
  <c r="AI358" i="1"/>
  <c r="AI357" i="1" s="1"/>
  <c r="AI355" i="1"/>
  <c r="AI352" i="1"/>
  <c r="AI350" i="1"/>
  <c r="AI348" i="1"/>
  <c r="AI347" i="1"/>
  <c r="AI345" i="1"/>
  <c r="AI344" i="1" s="1"/>
  <c r="AI341" i="1"/>
  <c r="AI340" i="1" s="1"/>
  <c r="AI337" i="1"/>
  <c r="AI335" i="1"/>
  <c r="AI334" i="1" s="1"/>
  <c r="AI331" i="1"/>
  <c r="AI330" i="1" s="1"/>
  <c r="AI328" i="1"/>
  <c r="AI326" i="1"/>
  <c r="AI324" i="1"/>
  <c r="AI322" i="1"/>
  <c r="AI320" i="1"/>
  <c r="AI318" i="1"/>
  <c r="AI317" i="1" s="1"/>
  <c r="AI315" i="1"/>
  <c r="AI313" i="1"/>
  <c r="AI311" i="1"/>
  <c r="AI309" i="1"/>
  <c r="AI307" i="1"/>
  <c r="AI305" i="1"/>
  <c r="AI304" i="1" s="1"/>
  <c r="AI301" i="1"/>
  <c r="AI300" i="1" s="1"/>
  <c r="AI297" i="1"/>
  <c r="AI295" i="1"/>
  <c r="AI294" i="1"/>
  <c r="AI292" i="1"/>
  <c r="AI290" i="1"/>
  <c r="AI289" i="1" s="1"/>
  <c r="AI287" i="1"/>
  <c r="AI285" i="1"/>
  <c r="AI281" i="1"/>
  <c r="AI280" i="1" s="1"/>
  <c r="AI278" i="1"/>
  <c r="AI277" i="1" s="1"/>
  <c r="AI272" i="1"/>
  <c r="AI271" i="1" s="1"/>
  <c r="AI269" i="1"/>
  <c r="AI265" i="1"/>
  <c r="AI263" i="1"/>
  <c r="AI258" i="1"/>
  <c r="AI257" i="1"/>
  <c r="AI253" i="1"/>
  <c r="AI252" i="1" s="1"/>
  <c r="AI250" i="1"/>
  <c r="AI248" i="1"/>
  <c r="AI246" i="1"/>
  <c r="AI244" i="1"/>
  <c r="AI242" i="1"/>
  <c r="AI240" i="1"/>
  <c r="AI238" i="1"/>
  <c r="AI235" i="1"/>
  <c r="AI234" i="1" s="1"/>
  <c r="AI230" i="1"/>
  <c r="AI226" i="1"/>
  <c r="AI222" i="1"/>
  <c r="AI221" i="1"/>
  <c r="AI218" i="1"/>
  <c r="AI217" i="1"/>
  <c r="AI214" i="1"/>
  <c r="AI213" i="1" s="1"/>
  <c r="AI211" i="1"/>
  <c r="AI210" i="1" s="1"/>
  <c r="AI208" i="1"/>
  <c r="AI207" i="1" s="1"/>
  <c r="AI205" i="1"/>
  <c r="AI204" i="1" s="1"/>
  <c r="AI202" i="1"/>
  <c r="AI201" i="1" s="1"/>
  <c r="AI198" i="1"/>
  <c r="AI197" i="1" s="1"/>
  <c r="AI195" i="1"/>
  <c r="AI194" i="1" s="1"/>
  <c r="AI191" i="1"/>
  <c r="AI189" i="1"/>
  <c r="AI187" i="1"/>
  <c r="AI186" i="1" s="1"/>
  <c r="AI185" i="1" s="1"/>
  <c r="AI183" i="1"/>
  <c r="AI181" i="1"/>
  <c r="AI179" i="1"/>
  <c r="AI178" i="1"/>
  <c r="AI176" i="1"/>
  <c r="AI175" i="1" s="1"/>
  <c r="AI173" i="1"/>
  <c r="AI172" i="1"/>
  <c r="AI169" i="1"/>
  <c r="AI167" i="1"/>
  <c r="AI165" i="1"/>
  <c r="AI162" i="1"/>
  <c r="AI161" i="1"/>
  <c r="AI159" i="1"/>
  <c r="AI158" i="1" s="1"/>
  <c r="AI156" i="1"/>
  <c r="AI154" i="1"/>
  <c r="AI152" i="1"/>
  <c r="AI150" i="1"/>
  <c r="AI148" i="1"/>
  <c r="AI147" i="1"/>
  <c r="AI145" i="1"/>
  <c r="AI143" i="1"/>
  <c r="AI141" i="1"/>
  <c r="AI140" i="1"/>
  <c r="AI137" i="1"/>
  <c r="AI136" i="1"/>
  <c r="AI133" i="1"/>
  <c r="AI132" i="1" s="1"/>
  <c r="AI130" i="1"/>
  <c r="AI128" i="1"/>
  <c r="AI127" i="1" s="1"/>
  <c r="AI126" i="1" s="1"/>
  <c r="AI123" i="1"/>
  <c r="AI122" i="1" s="1"/>
  <c r="AI121" i="1" s="1"/>
  <c r="AI118" i="1"/>
  <c r="AI114" i="1"/>
  <c r="AI113" i="1" s="1"/>
  <c r="AI112" i="1" s="1"/>
  <c r="AI109" i="1"/>
  <c r="AI107" i="1"/>
  <c r="AI106" i="1"/>
  <c r="AI104" i="1"/>
  <c r="AI102" i="1"/>
  <c r="AI100" i="1"/>
  <c r="AI98" i="1"/>
  <c r="AI96" i="1"/>
  <c r="AI94" i="1"/>
  <c r="AI92" i="1"/>
  <c r="AI90" i="1"/>
  <c r="AI87" i="1"/>
  <c r="AI84" i="1"/>
  <c r="AI82" i="1"/>
  <c r="AI77" i="1"/>
  <c r="AI74" i="1"/>
  <c r="AI70" i="1"/>
  <c r="AI68" i="1"/>
  <c r="AI65" i="1"/>
  <c r="AI64" i="1" s="1"/>
  <c r="AI62" i="1"/>
  <c r="AI60" i="1"/>
  <c r="AI58" i="1"/>
  <c r="AI55" i="1"/>
  <c r="AI51" i="1"/>
  <c r="AI48" i="1"/>
  <c r="AI46" i="1"/>
  <c r="AI44" i="1"/>
  <c r="AI41" i="1"/>
  <c r="AI39" i="1"/>
  <c r="AI37" i="1"/>
  <c r="AI35" i="1"/>
  <c r="AI31" i="1"/>
  <c r="AI284" i="1" l="1"/>
  <c r="AI67" i="1"/>
  <c r="AI545" i="1"/>
  <c r="AI463" i="1"/>
  <c r="AI580" i="1"/>
  <c r="AI565" i="1"/>
  <c r="AI564" i="1" s="1"/>
  <c r="AI262" i="1"/>
  <c r="AI30" i="1"/>
  <c r="AI439" i="1"/>
  <c r="AI193" i="1"/>
  <c r="AI416" i="1"/>
  <c r="AI200" i="1"/>
  <c r="AI495" i="1"/>
  <c r="AI117" i="1"/>
  <c r="AI164" i="1"/>
  <c r="AI135" i="1" s="1"/>
  <c r="AI225" i="1"/>
  <c r="AI385" i="1"/>
  <c r="AI233" i="1"/>
  <c r="AI283" i="1"/>
  <c r="AI261" i="1" s="1"/>
  <c r="AI299" i="1"/>
  <c r="AI339" i="1"/>
  <c r="AI378" i="1"/>
  <c r="AI429" i="1"/>
  <c r="AI469" i="1"/>
  <c r="AI468" i="1" s="1"/>
  <c r="AI510" i="1"/>
  <c r="AG169" i="1"/>
  <c r="AG385" i="1"/>
  <c r="AH389" i="1"/>
  <c r="AJ389" i="1" s="1"/>
  <c r="AH388" i="1"/>
  <c r="AJ388" i="1" s="1"/>
  <c r="AG388" i="1"/>
  <c r="AI29" i="1" l="1"/>
  <c r="AI116" i="1"/>
  <c r="AI216" i="1"/>
  <c r="AH606" i="1"/>
  <c r="AH384" i="1"/>
  <c r="AG606" i="1"/>
  <c r="AG604" i="1"/>
  <c r="AG602" i="1"/>
  <c r="AG600" i="1"/>
  <c r="AG594" i="1"/>
  <c r="AG592" i="1"/>
  <c r="AG591" i="1"/>
  <c r="AG589" i="1"/>
  <c r="AG588" i="1"/>
  <c r="AG585" i="1"/>
  <c r="AG584" i="1"/>
  <c r="AG582" i="1"/>
  <c r="AG581" i="1"/>
  <c r="AG580" i="1" s="1"/>
  <c r="AG578" i="1"/>
  <c r="AG577" i="1" s="1"/>
  <c r="AG575" i="1"/>
  <c r="AG574" i="1" s="1"/>
  <c r="AG572" i="1"/>
  <c r="AG571" i="1" s="1"/>
  <c r="AG569" i="1"/>
  <c r="AG566" i="1"/>
  <c r="AG565" i="1"/>
  <c r="AG564" i="1" s="1"/>
  <c r="AG562" i="1"/>
  <c r="AG561" i="1" s="1"/>
  <c r="AG559" i="1"/>
  <c r="AG556" i="1"/>
  <c r="AG552" i="1"/>
  <c r="AG549" i="1"/>
  <c r="AG546" i="1"/>
  <c r="AG545" i="1" s="1"/>
  <c r="AG543" i="1"/>
  <c r="AG542" i="1" s="1"/>
  <c r="AG538" i="1"/>
  <c r="AG537" i="1" s="1"/>
  <c r="AG534" i="1"/>
  <c r="AG531" i="1"/>
  <c r="AG528" i="1"/>
  <c r="AG525" i="1"/>
  <c r="AG522" i="1"/>
  <c r="AG519" i="1"/>
  <c r="AG517" i="1"/>
  <c r="AG516" i="1" s="1"/>
  <c r="AG512" i="1"/>
  <c r="AG511" i="1" s="1"/>
  <c r="AG508" i="1"/>
  <c r="AG507" i="1" s="1"/>
  <c r="AG506" i="1" s="1"/>
  <c r="AG504" i="1"/>
  <c r="AG503" i="1" s="1"/>
  <c r="AG502" i="1" s="1"/>
  <c r="AG500" i="1"/>
  <c r="AG499" i="1"/>
  <c r="AG497" i="1"/>
  <c r="AG496" i="1"/>
  <c r="AG495" i="1" s="1"/>
  <c r="AG493" i="1"/>
  <c r="AG490" i="1"/>
  <c r="AG489" i="1"/>
  <c r="AG487" i="1"/>
  <c r="AG486" i="1"/>
  <c r="AG484" i="1"/>
  <c r="AG483" i="1"/>
  <c r="AG481" i="1"/>
  <c r="AG480" i="1"/>
  <c r="AG478" i="1"/>
  <c r="AG477" i="1"/>
  <c r="AG475" i="1"/>
  <c r="AG473" i="1"/>
  <c r="AG471" i="1"/>
  <c r="AG470" i="1"/>
  <c r="AG466" i="1"/>
  <c r="AG464" i="1"/>
  <c r="AG463" i="1" s="1"/>
  <c r="AG461" i="1"/>
  <c r="AG460" i="1" s="1"/>
  <c r="AG457" i="1"/>
  <c r="AG456" i="1" s="1"/>
  <c r="AG454" i="1"/>
  <c r="AG452" i="1"/>
  <c r="AG451" i="1"/>
  <c r="AG445" i="1"/>
  <c r="AG443" i="1"/>
  <c r="AG441" i="1"/>
  <c r="AG440" i="1" s="1"/>
  <c r="AG437" i="1"/>
  <c r="AG436" i="1" s="1"/>
  <c r="AG434" i="1"/>
  <c r="AG433" i="1" s="1"/>
  <c r="AG431" i="1"/>
  <c r="AG430" i="1" s="1"/>
  <c r="AG427" i="1"/>
  <c r="AG426" i="1" s="1"/>
  <c r="AG424" i="1"/>
  <c r="AG423" i="1"/>
  <c r="AG421" i="1"/>
  <c r="AG420" i="1"/>
  <c r="AG418" i="1"/>
  <c r="AG417" i="1"/>
  <c r="AG413" i="1"/>
  <c r="AG411" i="1"/>
  <c r="AG408" i="1"/>
  <c r="AG405" i="1"/>
  <c r="AG401" i="1"/>
  <c r="AG399" i="1"/>
  <c r="AG397" i="1"/>
  <c r="AG395" i="1"/>
  <c r="AG394" i="1" s="1"/>
  <c r="AG391" i="1"/>
  <c r="AG390" i="1"/>
  <c r="AG386" i="1"/>
  <c r="AG383" i="1"/>
  <c r="AG382" i="1"/>
  <c r="AG380" i="1"/>
  <c r="AG376" i="1"/>
  <c r="AG375" i="1" s="1"/>
  <c r="AG373" i="1"/>
  <c r="AG372" i="1" s="1"/>
  <c r="AG370" i="1"/>
  <c r="AG368" i="1"/>
  <c r="AG367" i="1"/>
  <c r="AG364" i="1"/>
  <c r="AG363" i="1"/>
  <c r="AG361" i="1"/>
  <c r="AG360" i="1"/>
  <c r="AG358" i="1"/>
  <c r="AG357" i="1"/>
  <c r="AG355" i="1"/>
  <c r="AG352" i="1"/>
  <c r="AG350" i="1"/>
  <c r="AG348" i="1"/>
  <c r="AG347" i="1" s="1"/>
  <c r="AG345" i="1"/>
  <c r="AG344" i="1" s="1"/>
  <c r="AG341" i="1"/>
  <c r="AG340" i="1" s="1"/>
  <c r="AG337" i="1"/>
  <c r="AG335" i="1"/>
  <c r="AG334" i="1" s="1"/>
  <c r="AG331" i="1"/>
  <c r="AG330" i="1" s="1"/>
  <c r="AG328" i="1"/>
  <c r="AG326" i="1"/>
  <c r="AG324" i="1"/>
  <c r="AG322" i="1"/>
  <c r="AG320" i="1"/>
  <c r="AG318" i="1"/>
  <c r="AG315" i="1"/>
  <c r="AG313" i="1"/>
  <c r="AG311" i="1"/>
  <c r="AG309" i="1"/>
  <c r="AG307" i="1"/>
  <c r="AG305" i="1"/>
  <c r="AG304" i="1" s="1"/>
  <c r="AG301" i="1"/>
  <c r="AG300" i="1" s="1"/>
  <c r="AG297" i="1"/>
  <c r="AG295" i="1"/>
  <c r="AG294" i="1" s="1"/>
  <c r="AG292" i="1"/>
  <c r="AG290" i="1"/>
  <c r="AG289" i="1"/>
  <c r="AG287" i="1"/>
  <c r="AG285" i="1"/>
  <c r="AG284" i="1" s="1"/>
  <c r="AG281" i="1"/>
  <c r="AG280" i="1"/>
  <c r="AG278" i="1"/>
  <c r="AG277" i="1"/>
  <c r="AG272" i="1"/>
  <c r="AG271" i="1"/>
  <c r="AG269" i="1"/>
  <c r="AG265" i="1"/>
  <c r="AG263" i="1"/>
  <c r="AG262" i="1"/>
  <c r="AG258" i="1"/>
  <c r="AG257" i="1" s="1"/>
  <c r="AG253" i="1"/>
  <c r="AG252" i="1" s="1"/>
  <c r="AG250" i="1"/>
  <c r="AG248" i="1"/>
  <c r="AG246" i="1"/>
  <c r="AG244" i="1"/>
  <c r="AG242" i="1"/>
  <c r="AG240" i="1"/>
  <c r="AG238" i="1"/>
  <c r="AG235" i="1"/>
  <c r="AG234" i="1" s="1"/>
  <c r="AG230" i="1"/>
  <c r="AG226" i="1"/>
  <c r="AG225" i="1" s="1"/>
  <c r="AG222" i="1"/>
  <c r="AG221" i="1"/>
  <c r="AG218" i="1"/>
  <c r="AG217" i="1"/>
  <c r="AG214" i="1"/>
  <c r="AG213" i="1" s="1"/>
  <c r="AG211" i="1"/>
  <c r="AG210" i="1" s="1"/>
  <c r="AG208" i="1"/>
  <c r="AG207" i="1" s="1"/>
  <c r="AG205" i="1"/>
  <c r="AG204" i="1" s="1"/>
  <c r="AG202" i="1"/>
  <c r="AG201" i="1" s="1"/>
  <c r="AG200" i="1" s="1"/>
  <c r="AG198" i="1"/>
  <c r="AG197" i="1"/>
  <c r="AG195" i="1"/>
  <c r="AG194" i="1"/>
  <c r="AG193" i="1" s="1"/>
  <c r="AG191" i="1"/>
  <c r="AG189" i="1"/>
  <c r="AG187" i="1"/>
  <c r="AG186" i="1" s="1"/>
  <c r="AG185" i="1" s="1"/>
  <c r="AG183" i="1"/>
  <c r="AG181" i="1"/>
  <c r="AG179" i="1"/>
  <c r="AG178" i="1"/>
  <c r="AG176" i="1"/>
  <c r="AG175" i="1" s="1"/>
  <c r="AG173" i="1"/>
  <c r="AG172" i="1" s="1"/>
  <c r="AG167" i="1"/>
  <c r="AG165" i="1"/>
  <c r="AG162" i="1"/>
  <c r="AG161" i="1"/>
  <c r="AG159" i="1"/>
  <c r="AG158" i="1" s="1"/>
  <c r="AG156" i="1"/>
  <c r="AG154" i="1"/>
  <c r="AG152" i="1"/>
  <c r="AG150" i="1"/>
  <c r="AG148" i="1"/>
  <c r="AG147" i="1"/>
  <c r="AG145" i="1"/>
  <c r="AG143" i="1"/>
  <c r="AG141" i="1"/>
  <c r="AG140" i="1"/>
  <c r="AG137" i="1"/>
  <c r="AG136" i="1" s="1"/>
  <c r="AG133" i="1"/>
  <c r="AG132" i="1" s="1"/>
  <c r="AG130" i="1"/>
  <c r="AG128" i="1"/>
  <c r="AG127" i="1"/>
  <c r="AG126" i="1" s="1"/>
  <c r="AG123" i="1"/>
  <c r="AG122" i="1" s="1"/>
  <c r="AG121" i="1" s="1"/>
  <c r="AG118" i="1"/>
  <c r="AG117" i="1"/>
  <c r="AG116" i="1" s="1"/>
  <c r="AG114" i="1"/>
  <c r="AG113" i="1" s="1"/>
  <c r="AG112" i="1" s="1"/>
  <c r="AG109" i="1"/>
  <c r="AG107" i="1"/>
  <c r="AG106" i="1"/>
  <c r="AG104" i="1"/>
  <c r="AG102" i="1"/>
  <c r="AG100" i="1"/>
  <c r="AG98" i="1"/>
  <c r="AG96" i="1"/>
  <c r="AG94" i="1"/>
  <c r="AG92" i="1"/>
  <c r="AG90" i="1"/>
  <c r="AG87" i="1"/>
  <c r="AG84" i="1"/>
  <c r="AG82" i="1"/>
  <c r="AG77" i="1"/>
  <c r="AG74" i="1"/>
  <c r="AG70" i="1"/>
  <c r="AG68" i="1"/>
  <c r="AG67" i="1"/>
  <c r="AG65" i="1"/>
  <c r="AG64" i="1" s="1"/>
  <c r="AG62" i="1"/>
  <c r="AG60" i="1"/>
  <c r="AG58" i="1"/>
  <c r="AG55" i="1"/>
  <c r="AG51" i="1"/>
  <c r="AG48" i="1"/>
  <c r="AG46" i="1"/>
  <c r="AG44" i="1"/>
  <c r="AG41" i="1"/>
  <c r="AG39" i="1"/>
  <c r="AG37" i="1"/>
  <c r="AG35" i="1"/>
  <c r="AG31" i="1"/>
  <c r="AG416" i="1" l="1"/>
  <c r="AI111" i="1"/>
  <c r="AG216" i="1"/>
  <c r="AG164" i="1"/>
  <c r="AG135" i="1" s="1"/>
  <c r="AG30" i="1"/>
  <c r="AG111" i="1"/>
  <c r="AG233" i="1"/>
  <c r="AG317" i="1"/>
  <c r="AG299" i="1"/>
  <c r="AG379" i="1"/>
  <c r="AG404" i="1"/>
  <c r="AG439" i="1"/>
  <c r="AG492" i="1"/>
  <c r="AG283" i="1"/>
  <c r="AG261" i="1" s="1"/>
  <c r="AG339" i="1"/>
  <c r="AG429" i="1"/>
  <c r="AG510" i="1"/>
  <c r="AE234" i="1"/>
  <c r="AF243" i="1"/>
  <c r="AH243" i="1" s="1"/>
  <c r="AJ243" i="1" s="1"/>
  <c r="AF242" i="1"/>
  <c r="AH242" i="1" s="1"/>
  <c r="AJ242" i="1" s="1"/>
  <c r="AE242" i="1"/>
  <c r="AF494" i="1"/>
  <c r="AH494" i="1" s="1"/>
  <c r="AJ494" i="1" s="1"/>
  <c r="AF493" i="1"/>
  <c r="AH493" i="1" s="1"/>
  <c r="AJ493" i="1" s="1"/>
  <c r="AF492" i="1"/>
  <c r="AE492" i="1"/>
  <c r="AE493" i="1"/>
  <c r="AH492" i="1" l="1"/>
  <c r="AJ492" i="1" s="1"/>
  <c r="AI610" i="1"/>
  <c r="AG29" i="1"/>
  <c r="AG378" i="1"/>
  <c r="AG393" i="1"/>
  <c r="AG469" i="1"/>
  <c r="AF606" i="1"/>
  <c r="AF384" i="1"/>
  <c r="AE606" i="1"/>
  <c r="AE604" i="1"/>
  <c r="AE602" i="1"/>
  <c r="AE600" i="1"/>
  <c r="AE594" i="1"/>
  <c r="AE592" i="1"/>
  <c r="AE591" i="1"/>
  <c r="AE589" i="1"/>
  <c r="AE588" i="1"/>
  <c r="AE585" i="1"/>
  <c r="AE584" i="1"/>
  <c r="AE582" i="1"/>
  <c r="AE581" i="1"/>
  <c r="AE580" i="1"/>
  <c r="AE578" i="1"/>
  <c r="AE575" i="1"/>
  <c r="AE574" i="1"/>
  <c r="AE572" i="1"/>
  <c r="AE571" i="1"/>
  <c r="AE569" i="1"/>
  <c r="AE566" i="1"/>
  <c r="AE565" i="1" s="1"/>
  <c r="AE564" i="1" s="1"/>
  <c r="AE562" i="1"/>
  <c r="AE561" i="1" s="1"/>
  <c r="AE559" i="1"/>
  <c r="AE556" i="1"/>
  <c r="AE552" i="1"/>
  <c r="AE549" i="1"/>
  <c r="AE546" i="1"/>
  <c r="AE543" i="1"/>
  <c r="AE542" i="1" s="1"/>
  <c r="AE538" i="1"/>
  <c r="AE537" i="1" s="1"/>
  <c r="AE534" i="1"/>
  <c r="AE516" i="1" s="1"/>
  <c r="AE531" i="1"/>
  <c r="AE528" i="1"/>
  <c r="AE525" i="1"/>
  <c r="AE522" i="1"/>
  <c r="AE519" i="1"/>
  <c r="AE517" i="1"/>
  <c r="AE512" i="1"/>
  <c r="AE511" i="1"/>
  <c r="AE508" i="1"/>
  <c r="AE507" i="1" s="1"/>
  <c r="AE506" i="1" s="1"/>
  <c r="AE504" i="1"/>
  <c r="AE503" i="1" s="1"/>
  <c r="AE502" i="1" s="1"/>
  <c r="AE500" i="1"/>
  <c r="AE499" i="1" s="1"/>
  <c r="AE497" i="1"/>
  <c r="AE496" i="1" s="1"/>
  <c r="AE490" i="1"/>
  <c r="AE489" i="1"/>
  <c r="AE487" i="1"/>
  <c r="AE486" i="1"/>
  <c r="AE484" i="1"/>
  <c r="AE483" i="1"/>
  <c r="AE481" i="1"/>
  <c r="AE480" i="1"/>
  <c r="AE478" i="1"/>
  <c r="AE477" i="1"/>
  <c r="AE475" i="1"/>
  <c r="AE473" i="1"/>
  <c r="AE471" i="1"/>
  <c r="AE470" i="1" s="1"/>
  <c r="AE466" i="1"/>
  <c r="AE464" i="1"/>
  <c r="AE463" i="1" s="1"/>
  <c r="AE461" i="1"/>
  <c r="AE460" i="1" s="1"/>
  <c r="AE457" i="1"/>
  <c r="AE456" i="1" s="1"/>
  <c r="AE454" i="1"/>
  <c r="AE452" i="1"/>
  <c r="AE451" i="1" s="1"/>
  <c r="AE445" i="1"/>
  <c r="AE443" i="1"/>
  <c r="AE441" i="1"/>
  <c r="AE437" i="1"/>
  <c r="AE436" i="1" s="1"/>
  <c r="AE434" i="1"/>
  <c r="AE433" i="1" s="1"/>
  <c r="AE431" i="1"/>
  <c r="AE430" i="1" s="1"/>
  <c r="AE427" i="1"/>
  <c r="AE426" i="1" s="1"/>
  <c r="AE424" i="1"/>
  <c r="AE423" i="1" s="1"/>
  <c r="AE421" i="1"/>
  <c r="AE420" i="1" s="1"/>
  <c r="AE418" i="1"/>
  <c r="AE417" i="1" s="1"/>
  <c r="AE413" i="1"/>
  <c r="AE411" i="1"/>
  <c r="AE408" i="1"/>
  <c r="AE405" i="1"/>
  <c r="AE401" i="1"/>
  <c r="AE399" i="1"/>
  <c r="AE397" i="1"/>
  <c r="AE395" i="1"/>
  <c r="AE391" i="1"/>
  <c r="AE390" i="1"/>
  <c r="AE386" i="1"/>
  <c r="AE385" i="1"/>
  <c r="AE383" i="1"/>
  <c r="AE382" i="1"/>
  <c r="AE380" i="1"/>
  <c r="AE379" i="1" s="1"/>
  <c r="AE378" i="1" s="1"/>
  <c r="AE376" i="1"/>
  <c r="AE375" i="1"/>
  <c r="AE373" i="1"/>
  <c r="AE372" i="1"/>
  <c r="AE370" i="1"/>
  <c r="AE368" i="1"/>
  <c r="AE367" i="1" s="1"/>
  <c r="AE364" i="1"/>
  <c r="AE363" i="1" s="1"/>
  <c r="AE361" i="1"/>
  <c r="AE360" i="1" s="1"/>
  <c r="AE358" i="1"/>
  <c r="AE357" i="1" s="1"/>
  <c r="AE355" i="1"/>
  <c r="AE352" i="1"/>
  <c r="AE350" i="1"/>
  <c r="AE348" i="1"/>
  <c r="AE347" i="1" s="1"/>
  <c r="AE345" i="1"/>
  <c r="AE344" i="1" s="1"/>
  <c r="AE341" i="1"/>
  <c r="AE340" i="1" s="1"/>
  <c r="AE337" i="1"/>
  <c r="AE335" i="1"/>
  <c r="AE334" i="1" s="1"/>
  <c r="AE331" i="1"/>
  <c r="AE330" i="1" s="1"/>
  <c r="AE328" i="1"/>
  <c r="AE326" i="1"/>
  <c r="AE324" i="1"/>
  <c r="AE322" i="1"/>
  <c r="AE320" i="1"/>
  <c r="AE318" i="1"/>
  <c r="AE317" i="1" s="1"/>
  <c r="AE315" i="1"/>
  <c r="AE313" i="1"/>
  <c r="AE311" i="1"/>
  <c r="AE309" i="1"/>
  <c r="AE307" i="1"/>
  <c r="AE305" i="1"/>
  <c r="AE304" i="1" s="1"/>
  <c r="AE301" i="1"/>
  <c r="AE300" i="1" s="1"/>
  <c r="AE297" i="1"/>
  <c r="AE295" i="1"/>
  <c r="AE294" i="1" s="1"/>
  <c r="AE292" i="1"/>
  <c r="AE290" i="1"/>
  <c r="AE289" i="1"/>
  <c r="AE287" i="1"/>
  <c r="AE285" i="1"/>
  <c r="AE284" i="1" s="1"/>
  <c r="AE281" i="1"/>
  <c r="AE280" i="1" s="1"/>
  <c r="AE278" i="1"/>
  <c r="AE277" i="1" s="1"/>
  <c r="AE272" i="1"/>
  <c r="AE271" i="1"/>
  <c r="AE269" i="1"/>
  <c r="AE265" i="1"/>
  <c r="AE263" i="1"/>
  <c r="AE262" i="1"/>
  <c r="AE258" i="1"/>
  <c r="AE257" i="1" s="1"/>
  <c r="AE253" i="1"/>
  <c r="AE252" i="1" s="1"/>
  <c r="AE250" i="1"/>
  <c r="AE248" i="1"/>
  <c r="AE246" i="1"/>
  <c r="AE244" i="1"/>
  <c r="AE240" i="1"/>
  <c r="AE238" i="1"/>
  <c r="AE235" i="1"/>
  <c r="AE230" i="1"/>
  <c r="AE226" i="1"/>
  <c r="AE225" i="1" s="1"/>
  <c r="AE222" i="1"/>
  <c r="AE221" i="1" s="1"/>
  <c r="AE218" i="1"/>
  <c r="AE217" i="1" s="1"/>
  <c r="AE216" i="1" s="1"/>
  <c r="AE214" i="1"/>
  <c r="AE213" i="1" s="1"/>
  <c r="AE211" i="1"/>
  <c r="AE210" i="1"/>
  <c r="AE208" i="1"/>
  <c r="AE207" i="1"/>
  <c r="AE205" i="1"/>
  <c r="AE204" i="1"/>
  <c r="AE202" i="1"/>
  <c r="AE201" i="1" s="1"/>
  <c r="AE198" i="1"/>
  <c r="AE197" i="1" s="1"/>
  <c r="AE195" i="1"/>
  <c r="AE194" i="1" s="1"/>
  <c r="AE191" i="1"/>
  <c r="AE189" i="1"/>
  <c r="AE187" i="1"/>
  <c r="AE186" i="1"/>
  <c r="AE185" i="1" s="1"/>
  <c r="AE183" i="1"/>
  <c r="AE181" i="1"/>
  <c r="AE179" i="1"/>
  <c r="AE178" i="1" s="1"/>
  <c r="AE176" i="1"/>
  <c r="AE175" i="1" s="1"/>
  <c r="AE173" i="1"/>
  <c r="AE172" i="1" s="1"/>
  <c r="AE169" i="1"/>
  <c r="AE167" i="1"/>
  <c r="AE165" i="1"/>
  <c r="AE164" i="1" s="1"/>
  <c r="AE162" i="1"/>
  <c r="AE161" i="1" s="1"/>
  <c r="AE159" i="1"/>
  <c r="AE158" i="1" s="1"/>
  <c r="AE156" i="1"/>
  <c r="AE154" i="1"/>
  <c r="AE152" i="1"/>
  <c r="AE150" i="1"/>
  <c r="AE148" i="1"/>
  <c r="AE147" i="1" s="1"/>
  <c r="AE145" i="1"/>
  <c r="AE143" i="1"/>
  <c r="AE141" i="1"/>
  <c r="AE140" i="1" s="1"/>
  <c r="AE137" i="1"/>
  <c r="AE136" i="1" s="1"/>
  <c r="AE135" i="1" s="1"/>
  <c r="AE133" i="1"/>
  <c r="AE132" i="1"/>
  <c r="AE130" i="1"/>
  <c r="AE128" i="1"/>
  <c r="AE127" i="1"/>
  <c r="AE126" i="1" s="1"/>
  <c r="AE123" i="1"/>
  <c r="AE122" i="1" s="1"/>
  <c r="AE121" i="1" s="1"/>
  <c r="AE118" i="1"/>
  <c r="AE117" i="1"/>
  <c r="AE116" i="1" s="1"/>
  <c r="AE114" i="1"/>
  <c r="AE113" i="1" s="1"/>
  <c r="AE112" i="1" s="1"/>
  <c r="AE109" i="1"/>
  <c r="AE107" i="1"/>
  <c r="AE106" i="1"/>
  <c r="AE104" i="1"/>
  <c r="AE102" i="1"/>
  <c r="AE100" i="1"/>
  <c r="AE98" i="1"/>
  <c r="AE96" i="1"/>
  <c r="AE94" i="1"/>
  <c r="AE92" i="1"/>
  <c r="AE90" i="1"/>
  <c r="AE87" i="1"/>
  <c r="AE84" i="1"/>
  <c r="AE82" i="1"/>
  <c r="AE77" i="1"/>
  <c r="AE74" i="1"/>
  <c r="AE70" i="1"/>
  <c r="AE68" i="1"/>
  <c r="AE65" i="1"/>
  <c r="AE64" i="1" s="1"/>
  <c r="AE62" i="1"/>
  <c r="AE60" i="1"/>
  <c r="AE58" i="1"/>
  <c r="AE55" i="1"/>
  <c r="AE51" i="1"/>
  <c r="AE48" i="1"/>
  <c r="AE46" i="1"/>
  <c r="AE44" i="1"/>
  <c r="AE41" i="1"/>
  <c r="AE39" i="1"/>
  <c r="AE37" i="1"/>
  <c r="AE35" i="1"/>
  <c r="AE31" i="1"/>
  <c r="AE495" i="1" l="1"/>
  <c r="AE469" i="1"/>
  <c r="AE468" i="1" s="1"/>
  <c r="AG468" i="1"/>
  <c r="AE233" i="1"/>
  <c r="AE299" i="1"/>
  <c r="AE67" i="1"/>
  <c r="AE404" i="1"/>
  <c r="AE394" i="1"/>
  <c r="AE200" i="1"/>
  <c r="AE416" i="1"/>
  <c r="AE193" i="1"/>
  <c r="AE440" i="1"/>
  <c r="AE439" i="1" s="1"/>
  <c r="AE545" i="1"/>
  <c r="AE30" i="1"/>
  <c r="AE577" i="1"/>
  <c r="AE111" i="1"/>
  <c r="AE283" i="1"/>
  <c r="AE261" i="1" s="1"/>
  <c r="AE339" i="1"/>
  <c r="AE429" i="1"/>
  <c r="AD606" i="1"/>
  <c r="AD384" i="1"/>
  <c r="AC606" i="1"/>
  <c r="AC604" i="1"/>
  <c r="AC602" i="1"/>
  <c r="AC600" i="1"/>
  <c r="AC594" i="1"/>
  <c r="AC592" i="1"/>
  <c r="AC591" i="1"/>
  <c r="AC589" i="1"/>
  <c r="AC588" i="1"/>
  <c r="AC585" i="1"/>
  <c r="AC584" i="1"/>
  <c r="AC582" i="1"/>
  <c r="AC581" i="1"/>
  <c r="AC580" i="1"/>
  <c r="AC578" i="1"/>
  <c r="AC575" i="1"/>
  <c r="AC574" i="1"/>
  <c r="AC572" i="1"/>
  <c r="AC571" i="1"/>
  <c r="AC569" i="1"/>
  <c r="AC566" i="1"/>
  <c r="AC565" i="1" s="1"/>
  <c r="AC564" i="1" s="1"/>
  <c r="AC562" i="1"/>
  <c r="AC561" i="1"/>
  <c r="AC559" i="1"/>
  <c r="AC556" i="1"/>
  <c r="AC552" i="1"/>
  <c r="AC549" i="1"/>
  <c r="AC546" i="1"/>
  <c r="AC545" i="1" s="1"/>
  <c r="AC543" i="1"/>
  <c r="AC542" i="1" s="1"/>
  <c r="AC538" i="1"/>
  <c r="AC537" i="1" s="1"/>
  <c r="AC534" i="1"/>
  <c r="AC531" i="1"/>
  <c r="AC528" i="1"/>
  <c r="AC525" i="1"/>
  <c r="AC522" i="1"/>
  <c r="AC519" i="1"/>
  <c r="AC517" i="1"/>
  <c r="AC516" i="1" s="1"/>
  <c r="AC512" i="1"/>
  <c r="AC511" i="1" s="1"/>
  <c r="AC508" i="1"/>
  <c r="AC507" i="1" s="1"/>
  <c r="AC506" i="1" s="1"/>
  <c r="AC504" i="1"/>
  <c r="AC503" i="1" s="1"/>
  <c r="AC502" i="1" s="1"/>
  <c r="AC500" i="1"/>
  <c r="AC499" i="1"/>
  <c r="AC497" i="1"/>
  <c r="AC496" i="1" s="1"/>
  <c r="AC495" i="1" s="1"/>
  <c r="AC490" i="1"/>
  <c r="AC489" i="1" s="1"/>
  <c r="AC487" i="1"/>
  <c r="AC486" i="1"/>
  <c r="AC484" i="1"/>
  <c r="AC483" i="1"/>
  <c r="AC481" i="1"/>
  <c r="AC480" i="1" s="1"/>
  <c r="AC478" i="1"/>
  <c r="AC477" i="1" s="1"/>
  <c r="AC475" i="1"/>
  <c r="AC473" i="1"/>
  <c r="AC471" i="1"/>
  <c r="AC470" i="1" s="1"/>
  <c r="AC466" i="1"/>
  <c r="AC464" i="1"/>
  <c r="AC463" i="1"/>
  <c r="AC461" i="1"/>
  <c r="AC460" i="1" s="1"/>
  <c r="AC457" i="1"/>
  <c r="AC456" i="1"/>
  <c r="AC454" i="1"/>
  <c r="AC452" i="1"/>
  <c r="AC451" i="1"/>
  <c r="AC445" i="1"/>
  <c r="AC443" i="1"/>
  <c r="AC441" i="1"/>
  <c r="AC440" i="1" s="1"/>
  <c r="AC437" i="1"/>
  <c r="AC436" i="1" s="1"/>
  <c r="AC434" i="1"/>
  <c r="AC433" i="1" s="1"/>
  <c r="AC431" i="1"/>
  <c r="AC430" i="1" s="1"/>
  <c r="AC427" i="1"/>
  <c r="AC426" i="1" s="1"/>
  <c r="AC424" i="1"/>
  <c r="AC423" i="1" s="1"/>
  <c r="AC421" i="1"/>
  <c r="AC420" i="1" s="1"/>
  <c r="AC418" i="1"/>
  <c r="AC417" i="1" s="1"/>
  <c r="AC413" i="1"/>
  <c r="AC411" i="1"/>
  <c r="AC408" i="1"/>
  <c r="AC405" i="1"/>
  <c r="AC404" i="1"/>
  <c r="AC401" i="1"/>
  <c r="AC399" i="1"/>
  <c r="AC397" i="1"/>
  <c r="AC395" i="1"/>
  <c r="AC394" i="1" s="1"/>
  <c r="AC393" i="1" s="1"/>
  <c r="AC391" i="1"/>
  <c r="AC390" i="1"/>
  <c r="AC386" i="1"/>
  <c r="AC385" i="1"/>
  <c r="AC383" i="1"/>
  <c r="AC382" i="1"/>
  <c r="AC380" i="1"/>
  <c r="AC379" i="1" s="1"/>
  <c r="AC378" i="1" s="1"/>
  <c r="AC376" i="1"/>
  <c r="AC375" i="1" s="1"/>
  <c r="AC373" i="1"/>
  <c r="AC372" i="1" s="1"/>
  <c r="AC370" i="1"/>
  <c r="AC368" i="1"/>
  <c r="AC367" i="1"/>
  <c r="AC364" i="1"/>
  <c r="AC363" i="1"/>
  <c r="AC361" i="1"/>
  <c r="AC360" i="1"/>
  <c r="AC358" i="1"/>
  <c r="AC355" i="1"/>
  <c r="AC352" i="1"/>
  <c r="AC350" i="1"/>
  <c r="AC348" i="1"/>
  <c r="AC345" i="1"/>
  <c r="AC344" i="1" s="1"/>
  <c r="AC341" i="1"/>
  <c r="AC340" i="1"/>
  <c r="AC337" i="1"/>
  <c r="AC335" i="1"/>
  <c r="AC334" i="1"/>
  <c r="AC331" i="1"/>
  <c r="AC330" i="1"/>
  <c r="AC328" i="1"/>
  <c r="AC326" i="1"/>
  <c r="AC324" i="1"/>
  <c r="AC322" i="1"/>
  <c r="AC320" i="1"/>
  <c r="AC318" i="1"/>
  <c r="AC317" i="1"/>
  <c r="AC315" i="1"/>
  <c r="AC313" i="1"/>
  <c r="AC311" i="1"/>
  <c r="AC309" i="1"/>
  <c r="AC307" i="1"/>
  <c r="AC305" i="1"/>
  <c r="AC304" i="1" s="1"/>
  <c r="AC301" i="1"/>
  <c r="AC300" i="1" s="1"/>
  <c r="AC297" i="1"/>
  <c r="AC295" i="1"/>
  <c r="AC294" i="1" s="1"/>
  <c r="AC292" i="1"/>
  <c r="AC290" i="1"/>
  <c r="AC289" i="1"/>
  <c r="AC287" i="1"/>
  <c r="AC285" i="1"/>
  <c r="AC284" i="1" s="1"/>
  <c r="AC283" i="1" s="1"/>
  <c r="AC281" i="1"/>
  <c r="AC280" i="1"/>
  <c r="AC278" i="1"/>
  <c r="AC277" i="1" s="1"/>
  <c r="AC272" i="1"/>
  <c r="AC271" i="1" s="1"/>
  <c r="AC269" i="1"/>
  <c r="AC265" i="1"/>
  <c r="AC263" i="1"/>
  <c r="AC262" i="1"/>
  <c r="AC258" i="1"/>
  <c r="AC257" i="1" s="1"/>
  <c r="AC253" i="1"/>
  <c r="AC252" i="1" s="1"/>
  <c r="AC250" i="1"/>
  <c r="AC248" i="1"/>
  <c r="AC246" i="1"/>
  <c r="AC244" i="1"/>
  <c r="AC240" i="1"/>
  <c r="AC238" i="1"/>
  <c r="AC235" i="1"/>
  <c r="AC234" i="1" s="1"/>
  <c r="AC233" i="1" s="1"/>
  <c r="AC230" i="1"/>
  <c r="AC226" i="1"/>
  <c r="AC225" i="1" s="1"/>
  <c r="AC222" i="1"/>
  <c r="AC221" i="1" s="1"/>
  <c r="AC218" i="1"/>
  <c r="AC217" i="1" s="1"/>
  <c r="AC216" i="1" s="1"/>
  <c r="AC214" i="1"/>
  <c r="AC213" i="1" s="1"/>
  <c r="AC211" i="1"/>
  <c r="AC210" i="1" s="1"/>
  <c r="AC208" i="1"/>
  <c r="AC207" i="1" s="1"/>
  <c r="AC205" i="1"/>
  <c r="AC204" i="1" s="1"/>
  <c r="AC202" i="1"/>
  <c r="AC201" i="1" s="1"/>
  <c r="AC198" i="1"/>
  <c r="AC197" i="1" s="1"/>
  <c r="AC195" i="1"/>
  <c r="AC194" i="1" s="1"/>
  <c r="AC191" i="1"/>
  <c r="AC189" i="1"/>
  <c r="AC187" i="1"/>
  <c r="AC186" i="1"/>
  <c r="AC185" i="1" s="1"/>
  <c r="AC183" i="1"/>
  <c r="AC181" i="1"/>
  <c r="AC179" i="1"/>
  <c r="AC178" i="1" s="1"/>
  <c r="AC176" i="1"/>
  <c r="AC175" i="1" s="1"/>
  <c r="AC173" i="1"/>
  <c r="AC172" i="1" s="1"/>
  <c r="AC169" i="1"/>
  <c r="AC167" i="1"/>
  <c r="AC165" i="1"/>
  <c r="AC164" i="1" s="1"/>
  <c r="AC162" i="1"/>
  <c r="AC161" i="1" s="1"/>
  <c r="AC159" i="1"/>
  <c r="AC158" i="1"/>
  <c r="AC156" i="1"/>
  <c r="AC154" i="1"/>
  <c r="AC152" i="1"/>
  <c r="AC150" i="1"/>
  <c r="AC148" i="1"/>
  <c r="AC147" i="1" s="1"/>
  <c r="AC145" i="1"/>
  <c r="AC143" i="1"/>
  <c r="AC141" i="1"/>
  <c r="AC140" i="1"/>
  <c r="AC137" i="1"/>
  <c r="AC133" i="1"/>
  <c r="AC132" i="1" s="1"/>
  <c r="AC130" i="1"/>
  <c r="AC128" i="1"/>
  <c r="AC127" i="1"/>
  <c r="AC123" i="1"/>
  <c r="AC122" i="1" s="1"/>
  <c r="AC121" i="1" s="1"/>
  <c r="AC118" i="1"/>
  <c r="AC114" i="1"/>
  <c r="AC113" i="1" s="1"/>
  <c r="AC112" i="1" s="1"/>
  <c r="AC109" i="1"/>
  <c r="AC107" i="1"/>
  <c r="AC106" i="1"/>
  <c r="AC104" i="1"/>
  <c r="AC102" i="1"/>
  <c r="AC100" i="1"/>
  <c r="AC98" i="1"/>
  <c r="AC96" i="1"/>
  <c r="AC94" i="1"/>
  <c r="AC92" i="1"/>
  <c r="AC90" i="1"/>
  <c r="AC87" i="1"/>
  <c r="AC84" i="1"/>
  <c r="AC82" i="1"/>
  <c r="AC77" i="1"/>
  <c r="AC74" i="1"/>
  <c r="AC70" i="1"/>
  <c r="AC68" i="1"/>
  <c r="AC67" i="1"/>
  <c r="AC65" i="1"/>
  <c r="AC64" i="1" s="1"/>
  <c r="AC62" i="1"/>
  <c r="AC60" i="1"/>
  <c r="AC58" i="1"/>
  <c r="AC55" i="1"/>
  <c r="AC51" i="1"/>
  <c r="AC48" i="1"/>
  <c r="AC46" i="1"/>
  <c r="AC44" i="1"/>
  <c r="AC41" i="1"/>
  <c r="AC39" i="1"/>
  <c r="AC37" i="1"/>
  <c r="AC35" i="1"/>
  <c r="AC31" i="1"/>
  <c r="AG610" i="1" l="1"/>
  <c r="AC200" i="1"/>
  <c r="AC193" i="1"/>
  <c r="AE393" i="1"/>
  <c r="AC439" i="1"/>
  <c r="AC429" i="1"/>
  <c r="AE510" i="1"/>
  <c r="AE29" i="1"/>
  <c r="AC30" i="1"/>
  <c r="AC29" i="1" s="1"/>
  <c r="AC357" i="1"/>
  <c r="AC577" i="1"/>
  <c r="AC416" i="1"/>
  <c r="AC347" i="1"/>
  <c r="AC136" i="1"/>
  <c r="AC117" i="1"/>
  <c r="AC126" i="1"/>
  <c r="AC135" i="1"/>
  <c r="AC261" i="1"/>
  <c r="AC299" i="1"/>
  <c r="AC469" i="1"/>
  <c r="AC468" i="1" s="1"/>
  <c r="AC510" i="1"/>
  <c r="AB606" i="1"/>
  <c r="AB384" i="1"/>
  <c r="AA606" i="1"/>
  <c r="AA604" i="1"/>
  <c r="AA602" i="1"/>
  <c r="AA600" i="1"/>
  <c r="AA594" i="1"/>
  <c r="AA592" i="1"/>
  <c r="AA591" i="1"/>
  <c r="AA589" i="1"/>
  <c r="AA588" i="1"/>
  <c r="AA585" i="1"/>
  <c r="AA584" i="1"/>
  <c r="AA582" i="1"/>
  <c r="AA581" i="1"/>
  <c r="AA580" i="1"/>
  <c r="AA578" i="1"/>
  <c r="AA575" i="1"/>
  <c r="AA574" i="1"/>
  <c r="AA572" i="1"/>
  <c r="AA571" i="1"/>
  <c r="AA569" i="1"/>
  <c r="AA566" i="1"/>
  <c r="AA565" i="1" s="1"/>
  <c r="AA564" i="1" s="1"/>
  <c r="AA562" i="1"/>
  <c r="AA561" i="1"/>
  <c r="AA559" i="1"/>
  <c r="AA556" i="1"/>
  <c r="AA552" i="1"/>
  <c r="AA549" i="1"/>
  <c r="AA546" i="1"/>
  <c r="AA545" i="1"/>
  <c r="AA543" i="1"/>
  <c r="AA542" i="1" s="1"/>
  <c r="AA538" i="1"/>
  <c r="AA537" i="1" s="1"/>
  <c r="AA534" i="1"/>
  <c r="AA531" i="1"/>
  <c r="AA528" i="1"/>
  <c r="AA525" i="1"/>
  <c r="AA522" i="1"/>
  <c r="AA519" i="1"/>
  <c r="AA517" i="1"/>
  <c r="AA516" i="1" s="1"/>
  <c r="AA512" i="1"/>
  <c r="AA511" i="1" s="1"/>
  <c r="AA508" i="1"/>
  <c r="AA507" i="1"/>
  <c r="AA506" i="1" s="1"/>
  <c r="AA504" i="1"/>
  <c r="AA503" i="1" s="1"/>
  <c r="AA502" i="1" s="1"/>
  <c r="AA500" i="1"/>
  <c r="AA499" i="1"/>
  <c r="AA497" i="1"/>
  <c r="AA496" i="1" s="1"/>
  <c r="AA490" i="1"/>
  <c r="AA489" i="1" s="1"/>
  <c r="AA487" i="1"/>
  <c r="AA486" i="1" s="1"/>
  <c r="AA484" i="1"/>
  <c r="AA483" i="1" s="1"/>
  <c r="AA481" i="1"/>
  <c r="AA480" i="1" s="1"/>
  <c r="AA478" i="1"/>
  <c r="AA477" i="1" s="1"/>
  <c r="AA475" i="1"/>
  <c r="AA473" i="1"/>
  <c r="AA471" i="1"/>
  <c r="AA466" i="1"/>
  <c r="AA464" i="1"/>
  <c r="AA463" i="1"/>
  <c r="AA461" i="1"/>
  <c r="AA460" i="1" s="1"/>
  <c r="AA457" i="1"/>
  <c r="AA456" i="1"/>
  <c r="AA454" i="1"/>
  <c r="AA452" i="1"/>
  <c r="AA451" i="1" s="1"/>
  <c r="AA445" i="1"/>
  <c r="AA443" i="1"/>
  <c r="AA441" i="1"/>
  <c r="AA437" i="1"/>
  <c r="AA436" i="1" s="1"/>
  <c r="AA434" i="1"/>
  <c r="AA433" i="1" s="1"/>
  <c r="AA431" i="1"/>
  <c r="AA430" i="1" s="1"/>
  <c r="AA429" i="1" s="1"/>
  <c r="AA427" i="1"/>
  <c r="AA426" i="1"/>
  <c r="AA424" i="1"/>
  <c r="AA423" i="1"/>
  <c r="AA421" i="1"/>
  <c r="AA420" i="1" s="1"/>
  <c r="AA418" i="1"/>
  <c r="AA413" i="1"/>
  <c r="AA411" i="1"/>
  <c r="AA408" i="1"/>
  <c r="AA405" i="1"/>
  <c r="AA404" i="1"/>
  <c r="AA401" i="1"/>
  <c r="AA399" i="1"/>
  <c r="AA397" i="1"/>
  <c r="AA395" i="1"/>
  <c r="AA394" i="1" s="1"/>
  <c r="AA393" i="1" s="1"/>
  <c r="AA391" i="1"/>
  <c r="AA390" i="1"/>
  <c r="AA386" i="1"/>
  <c r="AA385" i="1"/>
  <c r="AA383" i="1"/>
  <c r="AA382" i="1"/>
  <c r="AA380" i="1"/>
  <c r="AA379" i="1" s="1"/>
  <c r="AA378" i="1" s="1"/>
  <c r="AA376" i="1"/>
  <c r="AA375" i="1"/>
  <c r="AA373" i="1"/>
  <c r="AA372" i="1"/>
  <c r="AA370" i="1"/>
  <c r="AA368" i="1"/>
  <c r="AA367" i="1" s="1"/>
  <c r="AA364" i="1"/>
  <c r="AA363" i="1" s="1"/>
  <c r="AA361" i="1"/>
  <c r="AA360" i="1" s="1"/>
  <c r="AA358" i="1"/>
  <c r="AA357" i="1" s="1"/>
  <c r="AA355" i="1"/>
  <c r="AA352" i="1"/>
  <c r="AA350" i="1"/>
  <c r="AA348" i="1"/>
  <c r="AA345" i="1"/>
  <c r="AA344" i="1" s="1"/>
  <c r="AA341" i="1"/>
  <c r="AA340" i="1"/>
  <c r="AA337" i="1"/>
  <c r="AA335" i="1"/>
  <c r="AA334" i="1" s="1"/>
  <c r="AA331" i="1"/>
  <c r="AA330" i="1"/>
  <c r="AA328" i="1"/>
  <c r="AA326" i="1"/>
  <c r="AA324" i="1"/>
  <c r="AA322" i="1"/>
  <c r="AA320" i="1"/>
  <c r="AA318" i="1"/>
  <c r="AA317" i="1"/>
  <c r="AA315" i="1"/>
  <c r="AA313" i="1"/>
  <c r="AA311" i="1"/>
  <c r="AA309" i="1"/>
  <c r="AA307" i="1"/>
  <c r="AA305" i="1"/>
  <c r="AA304" i="1" s="1"/>
  <c r="AA301" i="1"/>
  <c r="AA300" i="1" s="1"/>
  <c r="AA297" i="1"/>
  <c r="AA295" i="1"/>
  <c r="AA294" i="1" s="1"/>
  <c r="AA292" i="1"/>
  <c r="AA290" i="1"/>
  <c r="AA289" i="1"/>
  <c r="AA287" i="1"/>
  <c r="AA285" i="1"/>
  <c r="AA281" i="1"/>
  <c r="AA280" i="1" s="1"/>
  <c r="AA278" i="1"/>
  <c r="AA277" i="1" s="1"/>
  <c r="AA272" i="1"/>
  <c r="AA271" i="1" s="1"/>
  <c r="AA269" i="1"/>
  <c r="AA265" i="1"/>
  <c r="AA263" i="1"/>
  <c r="AA262" i="1"/>
  <c r="AA258" i="1"/>
  <c r="AA257" i="1" s="1"/>
  <c r="AA253" i="1"/>
  <c r="AA252" i="1" s="1"/>
  <c r="AA250" i="1"/>
  <c r="AA248" i="1"/>
  <c r="AA246" i="1"/>
  <c r="AA244" i="1"/>
  <c r="AA240" i="1"/>
  <c r="AA238" i="1"/>
  <c r="AA235" i="1"/>
  <c r="AA234" i="1" s="1"/>
  <c r="AA230" i="1"/>
  <c r="AA226" i="1"/>
  <c r="AA225" i="1" s="1"/>
  <c r="AA222" i="1"/>
  <c r="AA221" i="1" s="1"/>
  <c r="AA218" i="1"/>
  <c r="AA217" i="1" s="1"/>
  <c r="AA214" i="1"/>
  <c r="AA213" i="1" s="1"/>
  <c r="AA211" i="1"/>
  <c r="AA210" i="1" s="1"/>
  <c r="AA208" i="1"/>
  <c r="AA207" i="1" s="1"/>
  <c r="AA205" i="1"/>
  <c r="AA204" i="1" s="1"/>
  <c r="AA202" i="1"/>
  <c r="AA201" i="1" s="1"/>
  <c r="AA198" i="1"/>
  <c r="AA197" i="1" s="1"/>
  <c r="AA195" i="1"/>
  <c r="AA194" i="1" s="1"/>
  <c r="AA191" i="1"/>
  <c r="AA189" i="1"/>
  <c r="AA187" i="1"/>
  <c r="AA183" i="1"/>
  <c r="AA181" i="1"/>
  <c r="AA179" i="1"/>
  <c r="AA178" i="1" s="1"/>
  <c r="AA176" i="1"/>
  <c r="AA175" i="1" s="1"/>
  <c r="AA173" i="1"/>
  <c r="AA172" i="1" s="1"/>
  <c r="AA169" i="1"/>
  <c r="AA167" i="1"/>
  <c r="AA165" i="1"/>
  <c r="AA162" i="1"/>
  <c r="AA161" i="1"/>
  <c r="AA159" i="1"/>
  <c r="AA158" i="1"/>
  <c r="AA156" i="1"/>
  <c r="AA154" i="1"/>
  <c r="AA152" i="1"/>
  <c r="AA150" i="1"/>
  <c r="AA148" i="1"/>
  <c r="AA145" i="1"/>
  <c r="AA143" i="1"/>
  <c r="AA141" i="1"/>
  <c r="AA140" i="1"/>
  <c r="AA137" i="1"/>
  <c r="AA133" i="1"/>
  <c r="AA132" i="1" s="1"/>
  <c r="AA130" i="1"/>
  <c r="AA128" i="1"/>
  <c r="AA127" i="1"/>
  <c r="AA126" i="1" s="1"/>
  <c r="AA123" i="1"/>
  <c r="AA122" i="1" s="1"/>
  <c r="AA121" i="1" s="1"/>
  <c r="AA118" i="1"/>
  <c r="AA117" i="1" s="1"/>
  <c r="AA114" i="1"/>
  <c r="AA113" i="1" s="1"/>
  <c r="AA112" i="1" s="1"/>
  <c r="AA109" i="1"/>
  <c r="AA107" i="1"/>
  <c r="AA106" i="1"/>
  <c r="AA104" i="1"/>
  <c r="AA102" i="1"/>
  <c r="AA100" i="1"/>
  <c r="AA98" i="1"/>
  <c r="AA96" i="1"/>
  <c r="AA94" i="1"/>
  <c r="AA92" i="1"/>
  <c r="AA90" i="1"/>
  <c r="AA87" i="1"/>
  <c r="AA84" i="1"/>
  <c r="AA82" i="1"/>
  <c r="AA77" i="1"/>
  <c r="AA74" i="1"/>
  <c r="AA70" i="1"/>
  <c r="AA68" i="1"/>
  <c r="AA65" i="1"/>
  <c r="AA64" i="1" s="1"/>
  <c r="AA62" i="1"/>
  <c r="AA60" i="1"/>
  <c r="AA58" i="1"/>
  <c r="AA55" i="1"/>
  <c r="AA51" i="1"/>
  <c r="AA48" i="1"/>
  <c r="AA46" i="1"/>
  <c r="AA44" i="1"/>
  <c r="AA41" i="1"/>
  <c r="AA39" i="1"/>
  <c r="AA37" i="1"/>
  <c r="AA35" i="1"/>
  <c r="AA31" i="1"/>
  <c r="AE610" i="1" l="1"/>
  <c r="AA495" i="1"/>
  <c r="AA200" i="1"/>
  <c r="AA440" i="1"/>
  <c r="AA439" i="1" s="1"/>
  <c r="AC339" i="1"/>
  <c r="AC116" i="1"/>
  <c r="AA186" i="1"/>
  <c r="AA185" i="1" s="1"/>
  <c r="AA417" i="1"/>
  <c r="AA347" i="1"/>
  <c r="AA136" i="1"/>
  <c r="AA116" i="1"/>
  <c r="AA111" i="1" s="1"/>
  <c r="AA299" i="1"/>
  <c r="AA30" i="1"/>
  <c r="AA67" i="1"/>
  <c r="AA147" i="1"/>
  <c r="AA164" i="1"/>
  <c r="AA284" i="1"/>
  <c r="AA470" i="1"/>
  <c r="AA577" i="1"/>
  <c r="AA193" i="1"/>
  <c r="AA216" i="1"/>
  <c r="AA233" i="1"/>
  <c r="AA283" i="1"/>
  <c r="AA339" i="1"/>
  <c r="AA510" i="1"/>
  <c r="Y383" i="1"/>
  <c r="Y382" i="1" s="1"/>
  <c r="X383" i="1"/>
  <c r="Z383" i="1" s="1"/>
  <c r="AB383" i="1" s="1"/>
  <c r="AD383" i="1" s="1"/>
  <c r="AF383" i="1" s="1"/>
  <c r="AH383" i="1" s="1"/>
  <c r="AJ383" i="1" s="1"/>
  <c r="X382" i="1"/>
  <c r="Z384" i="1"/>
  <c r="AC111" i="1" l="1"/>
  <c r="AA416" i="1"/>
  <c r="AA29" i="1"/>
  <c r="AA135" i="1"/>
  <c r="AA261" i="1"/>
  <c r="AA469" i="1"/>
  <c r="AA468" i="1" s="1"/>
  <c r="Z382" i="1"/>
  <c r="AB382" i="1" s="1"/>
  <c r="AD382" i="1" s="1"/>
  <c r="AF382" i="1" s="1"/>
  <c r="AH382" i="1" s="1"/>
  <c r="AJ382" i="1" s="1"/>
  <c r="Y606" i="1"/>
  <c r="Y604" i="1"/>
  <c r="Y602" i="1"/>
  <c r="Y600" i="1"/>
  <c r="Y594" i="1"/>
  <c r="Y592" i="1"/>
  <c r="Y591" i="1" s="1"/>
  <c r="Y589" i="1"/>
  <c r="Y588" i="1"/>
  <c r="Y585" i="1"/>
  <c r="Y584" i="1" s="1"/>
  <c r="Y582" i="1"/>
  <c r="Y581" i="1"/>
  <c r="Y578" i="1"/>
  <c r="Y577" i="1" s="1"/>
  <c r="Y575" i="1"/>
  <c r="Y574" i="1" s="1"/>
  <c r="Y572" i="1"/>
  <c r="Y571" i="1" s="1"/>
  <c r="Y569" i="1"/>
  <c r="Y566" i="1"/>
  <c r="Y562" i="1"/>
  <c r="Y561" i="1" s="1"/>
  <c r="Y559" i="1"/>
  <c r="Y556" i="1"/>
  <c r="Y552" i="1"/>
  <c r="Y549" i="1"/>
  <c r="Y546" i="1"/>
  <c r="Y543" i="1"/>
  <c r="Y542" i="1" s="1"/>
  <c r="Y538" i="1"/>
  <c r="Y537" i="1" s="1"/>
  <c r="Y534" i="1"/>
  <c r="Y531" i="1"/>
  <c r="Y528" i="1"/>
  <c r="Y525" i="1"/>
  <c r="Y522" i="1"/>
  <c r="Y519" i="1"/>
  <c r="Y517" i="1"/>
  <c r="Y512" i="1"/>
  <c r="Y511" i="1" s="1"/>
  <c r="Y508" i="1"/>
  <c r="Y507" i="1" s="1"/>
  <c r="Y506" i="1" s="1"/>
  <c r="Y504" i="1"/>
  <c r="Y500" i="1"/>
  <c r="Y499" i="1" s="1"/>
  <c r="Y497" i="1"/>
  <c r="Y496" i="1" s="1"/>
  <c r="Y490" i="1"/>
  <c r="Y487" i="1"/>
  <c r="Y486" i="1" s="1"/>
  <c r="Y484" i="1"/>
  <c r="Y483" i="1" s="1"/>
  <c r="Y481" i="1"/>
  <c r="Y480" i="1" s="1"/>
  <c r="Y478" i="1"/>
  <c r="Y477" i="1" s="1"/>
  <c r="Y475" i="1"/>
  <c r="Y473" i="1"/>
  <c r="Y471" i="1"/>
  <c r="Y466" i="1"/>
  <c r="Y464" i="1"/>
  <c r="Y461" i="1"/>
  <c r="Y460" i="1" s="1"/>
  <c r="Y457" i="1"/>
  <c r="Y456" i="1" s="1"/>
  <c r="Y454" i="1"/>
  <c r="Y452" i="1"/>
  <c r="Y451" i="1" s="1"/>
  <c r="Y445" i="1"/>
  <c r="Y443" i="1"/>
  <c r="Y441" i="1"/>
  <c r="Y437" i="1"/>
  <c r="Y436" i="1" s="1"/>
  <c r="Y434" i="1"/>
  <c r="Y433" i="1" s="1"/>
  <c r="Y431" i="1"/>
  <c r="Y430" i="1" s="1"/>
  <c r="Y427" i="1"/>
  <c r="Y426" i="1" s="1"/>
  <c r="Y424" i="1"/>
  <c r="Y423" i="1" s="1"/>
  <c r="Y421" i="1"/>
  <c r="Y420" i="1" s="1"/>
  <c r="Y418" i="1"/>
  <c r="Y417" i="1"/>
  <c r="Y413" i="1"/>
  <c r="Y411" i="1"/>
  <c r="Y408" i="1"/>
  <c r="Y405" i="1"/>
  <c r="Y404" i="1" s="1"/>
  <c r="Y401" i="1"/>
  <c r="Y399" i="1"/>
  <c r="Y397" i="1"/>
  <c r="Y395" i="1"/>
  <c r="Y391" i="1"/>
  <c r="Y390" i="1" s="1"/>
  <c r="Y386" i="1"/>
  <c r="Y385" i="1" s="1"/>
  <c r="Y380" i="1"/>
  <c r="Y379" i="1"/>
  <c r="Y376" i="1"/>
  <c r="Y375" i="1" s="1"/>
  <c r="Y373" i="1"/>
  <c r="Y372" i="1" s="1"/>
  <c r="Y370" i="1"/>
  <c r="Y368" i="1"/>
  <c r="Y367" i="1" s="1"/>
  <c r="Y364" i="1"/>
  <c r="Y363" i="1" s="1"/>
  <c r="Y361" i="1"/>
  <c r="Y360" i="1" s="1"/>
  <c r="Y358" i="1"/>
  <c r="Y357" i="1" s="1"/>
  <c r="Y355" i="1"/>
  <c r="Y352" i="1"/>
  <c r="Y350" i="1"/>
  <c r="Y348" i="1"/>
  <c r="Y347" i="1"/>
  <c r="Y345" i="1"/>
  <c r="Y344" i="1" s="1"/>
  <c r="Y341" i="1"/>
  <c r="Y340" i="1" s="1"/>
  <c r="Y337" i="1"/>
  <c r="Y335" i="1"/>
  <c r="Y331" i="1"/>
  <c r="Y330" i="1" s="1"/>
  <c r="Y328" i="1"/>
  <c r="Y326" i="1"/>
  <c r="Y324" i="1"/>
  <c r="Y322" i="1"/>
  <c r="Y320" i="1"/>
  <c r="Y318" i="1"/>
  <c r="Y315" i="1"/>
  <c r="Y313" i="1"/>
  <c r="Y311" i="1"/>
  <c r="Y309" i="1"/>
  <c r="Y307" i="1"/>
  <c r="Y305" i="1"/>
  <c r="Y301" i="1"/>
  <c r="Y300" i="1" s="1"/>
  <c r="Y297" i="1"/>
  <c r="Y295" i="1"/>
  <c r="Y292" i="1"/>
  <c r="Y290" i="1"/>
  <c r="Y289" i="1"/>
  <c r="Y287" i="1"/>
  <c r="Y285" i="1"/>
  <c r="Y281" i="1"/>
  <c r="Y280" i="1" s="1"/>
  <c r="Y278" i="1"/>
  <c r="Y277" i="1" s="1"/>
  <c r="Y272" i="1"/>
  <c r="Y271" i="1" s="1"/>
  <c r="Y269" i="1"/>
  <c r="Y265" i="1"/>
  <c r="Y263" i="1"/>
  <c r="Y262" i="1" s="1"/>
  <c r="Y258" i="1"/>
  <c r="Y257" i="1" s="1"/>
  <c r="Y253" i="1"/>
  <c r="Y252" i="1" s="1"/>
  <c r="Y250" i="1"/>
  <c r="Y248" i="1"/>
  <c r="Y246" i="1"/>
  <c r="Y244" i="1"/>
  <c r="Y240" i="1"/>
  <c r="Y238" i="1"/>
  <c r="Y235" i="1"/>
  <c r="Y234" i="1" s="1"/>
  <c r="Y230" i="1"/>
  <c r="Y226" i="1"/>
  <c r="Y225" i="1" s="1"/>
  <c r="Y222" i="1"/>
  <c r="Y221" i="1" s="1"/>
  <c r="Y218" i="1"/>
  <c r="Y217" i="1" s="1"/>
  <c r="Y214" i="1"/>
  <c r="Y213" i="1" s="1"/>
  <c r="Y211" i="1"/>
  <c r="Y210" i="1" s="1"/>
  <c r="Y208" i="1"/>
  <c r="Y207" i="1" s="1"/>
  <c r="Y205" i="1"/>
  <c r="Y204" i="1" s="1"/>
  <c r="Y202" i="1"/>
  <c r="Y201" i="1" s="1"/>
  <c r="Y198" i="1"/>
  <c r="Y197" i="1" s="1"/>
  <c r="Y195" i="1"/>
  <c r="Y194" i="1" s="1"/>
  <c r="Y191" i="1"/>
  <c r="Y189" i="1"/>
  <c r="Y187" i="1"/>
  <c r="Y186" i="1" s="1"/>
  <c r="Y185" i="1" s="1"/>
  <c r="Y183" i="1"/>
  <c r="Y181" i="1"/>
  <c r="Y179" i="1"/>
  <c r="Y176" i="1"/>
  <c r="Y175" i="1" s="1"/>
  <c r="Y173" i="1"/>
  <c r="Y172" i="1" s="1"/>
  <c r="Y169" i="1"/>
  <c r="Y167" i="1"/>
  <c r="Y165" i="1"/>
  <c r="Y162" i="1"/>
  <c r="Y161" i="1" s="1"/>
  <c r="Y159" i="1"/>
  <c r="Y158" i="1" s="1"/>
  <c r="Y156" i="1"/>
  <c r="Y154" i="1"/>
  <c r="Y152" i="1"/>
  <c r="Y150" i="1"/>
  <c r="Y148" i="1"/>
  <c r="Y145" i="1"/>
  <c r="Y143" i="1"/>
  <c r="Y141" i="1"/>
  <c r="Y137" i="1"/>
  <c r="Y133" i="1"/>
  <c r="Y132" i="1"/>
  <c r="Y130" i="1"/>
  <c r="Y128" i="1"/>
  <c r="Y127" i="1" s="1"/>
  <c r="Y126" i="1" s="1"/>
  <c r="Y123" i="1"/>
  <c r="Y122" i="1" s="1"/>
  <c r="Y121" i="1" s="1"/>
  <c r="Y118" i="1"/>
  <c r="Y117" i="1"/>
  <c r="Y116" i="1" s="1"/>
  <c r="Y114" i="1"/>
  <c r="Y113" i="1" s="1"/>
  <c r="Y112" i="1" s="1"/>
  <c r="Y109" i="1"/>
  <c r="Y107" i="1"/>
  <c r="Y104" i="1"/>
  <c r="Y102" i="1"/>
  <c r="Y100" i="1"/>
  <c r="Y98" i="1"/>
  <c r="Y96" i="1"/>
  <c r="Y94" i="1"/>
  <c r="Y92" i="1"/>
  <c r="Y90" i="1"/>
  <c r="Y87" i="1"/>
  <c r="Y84" i="1"/>
  <c r="Y82" i="1"/>
  <c r="Y77" i="1"/>
  <c r="Y74" i="1"/>
  <c r="Y70" i="1"/>
  <c r="Y68" i="1"/>
  <c r="Y65" i="1"/>
  <c r="Y64" i="1" s="1"/>
  <c r="Y62" i="1"/>
  <c r="Y60" i="1"/>
  <c r="Y58" i="1"/>
  <c r="Y55" i="1"/>
  <c r="Y51" i="1"/>
  <c r="Y48" i="1"/>
  <c r="Y46" i="1"/>
  <c r="Y44" i="1"/>
  <c r="Y41" i="1"/>
  <c r="Y39" i="1"/>
  <c r="Y37" i="1"/>
  <c r="Y35" i="1"/>
  <c r="Y31" i="1"/>
  <c r="Y440" i="1" l="1"/>
  <c r="AC610" i="1"/>
  <c r="AA610" i="1"/>
  <c r="Y106" i="1"/>
  <c r="Y67" i="1" s="1"/>
  <c r="Y140" i="1"/>
  <c r="Y294" i="1"/>
  <c r="Y334" i="1"/>
  <c r="Y516" i="1"/>
  <c r="Y394" i="1"/>
  <c r="Y393" i="1" s="1"/>
  <c r="Y580" i="1"/>
  <c r="Y136" i="1"/>
  <c r="Y147" i="1"/>
  <c r="Y135" i="1" s="1"/>
  <c r="Y178" i="1"/>
  <c r="Y304" i="1"/>
  <c r="Y378" i="1"/>
  <c r="Y416" i="1"/>
  <c r="Y164" i="1"/>
  <c r="Y470" i="1"/>
  <c r="Y200" i="1"/>
  <c r="Y339" i="1"/>
  <c r="Y30" i="1"/>
  <c r="Y284" i="1"/>
  <c r="Y317" i="1"/>
  <c r="Y463" i="1"/>
  <c r="Y489" i="1"/>
  <c r="Y503" i="1"/>
  <c r="Y545" i="1"/>
  <c r="Y565" i="1"/>
  <c r="Y111" i="1"/>
  <c r="Y193" i="1"/>
  <c r="Y216" i="1"/>
  <c r="Y233" i="1"/>
  <c r="Y299" i="1"/>
  <c r="Y429" i="1"/>
  <c r="Y495" i="1"/>
  <c r="X491" i="1"/>
  <c r="Z491" i="1" s="1"/>
  <c r="AB491" i="1" s="1"/>
  <c r="AD491" i="1" s="1"/>
  <c r="AF491" i="1" s="1"/>
  <c r="AH491" i="1" s="1"/>
  <c r="AJ491" i="1" s="1"/>
  <c r="W490" i="1"/>
  <c r="X490" i="1" s="1"/>
  <c r="Z490" i="1" s="1"/>
  <c r="AB490" i="1" s="1"/>
  <c r="AD490" i="1" s="1"/>
  <c r="AF490" i="1" s="1"/>
  <c r="AH490" i="1" s="1"/>
  <c r="AJ490" i="1" s="1"/>
  <c r="X377" i="1"/>
  <c r="Z377" i="1" s="1"/>
  <c r="AB377" i="1" s="1"/>
  <c r="AD377" i="1" s="1"/>
  <c r="AF377" i="1" s="1"/>
  <c r="AH377" i="1" s="1"/>
  <c r="AJ377" i="1" s="1"/>
  <c r="W376" i="1"/>
  <c r="X376" i="1" s="1"/>
  <c r="Z376" i="1" s="1"/>
  <c r="AB376" i="1" s="1"/>
  <c r="AD376" i="1" s="1"/>
  <c r="AF376" i="1" s="1"/>
  <c r="AH376" i="1" s="1"/>
  <c r="AJ376" i="1" s="1"/>
  <c r="Y510" i="1" l="1"/>
  <c r="Y29" i="1"/>
  <c r="Y283" i="1"/>
  <c r="Y439" i="1"/>
  <c r="Y469" i="1"/>
  <c r="Y502" i="1"/>
  <c r="Y564" i="1"/>
  <c r="W375" i="1"/>
  <c r="X375" i="1" s="1"/>
  <c r="Z375" i="1" s="1"/>
  <c r="AB375" i="1" s="1"/>
  <c r="AD375" i="1" s="1"/>
  <c r="AF375" i="1" s="1"/>
  <c r="AH375" i="1" s="1"/>
  <c r="AJ375" i="1" s="1"/>
  <c r="W489" i="1"/>
  <c r="V40" i="1"/>
  <c r="X40" i="1" s="1"/>
  <c r="Z40" i="1" s="1"/>
  <c r="AB40" i="1" s="1"/>
  <c r="AD40" i="1" s="1"/>
  <c r="AF40" i="1" s="1"/>
  <c r="AH40" i="1" s="1"/>
  <c r="AJ40" i="1" s="1"/>
  <c r="W39" i="1"/>
  <c r="V39" i="1"/>
  <c r="Y261" i="1" l="1"/>
  <c r="Y468" i="1"/>
  <c r="Y610" i="1" s="1"/>
  <c r="X489" i="1"/>
  <c r="Z489" i="1" s="1"/>
  <c r="AB489" i="1" s="1"/>
  <c r="AD489" i="1" s="1"/>
  <c r="AF489" i="1" s="1"/>
  <c r="AH489" i="1" s="1"/>
  <c r="AJ489" i="1" s="1"/>
  <c r="X39" i="1"/>
  <c r="Z39" i="1" s="1"/>
  <c r="AB39" i="1" s="1"/>
  <c r="AD39" i="1" s="1"/>
  <c r="AF39" i="1" s="1"/>
  <c r="AH39" i="1" s="1"/>
  <c r="AJ39" i="1" s="1"/>
  <c r="X184" i="1"/>
  <c r="Z184" i="1" s="1"/>
  <c r="AB184" i="1" s="1"/>
  <c r="AD184" i="1" s="1"/>
  <c r="AF184" i="1" s="1"/>
  <c r="AH184" i="1" s="1"/>
  <c r="AJ184" i="1" s="1"/>
  <c r="W183" i="1"/>
  <c r="X183" i="1" s="1"/>
  <c r="Z183" i="1" s="1"/>
  <c r="AB183" i="1" s="1"/>
  <c r="AD183" i="1" s="1"/>
  <c r="AF183" i="1" s="1"/>
  <c r="AH183" i="1" s="1"/>
  <c r="AJ183" i="1" s="1"/>
  <c r="W606" i="1" l="1"/>
  <c r="W604" i="1"/>
  <c r="W602" i="1"/>
  <c r="W600" i="1"/>
  <c r="W594" i="1"/>
  <c r="W592" i="1"/>
  <c r="W589" i="1"/>
  <c r="W588" i="1" s="1"/>
  <c r="W585" i="1"/>
  <c r="W584" i="1" s="1"/>
  <c r="W582" i="1"/>
  <c r="W581" i="1" s="1"/>
  <c r="W578" i="1"/>
  <c r="W577" i="1" s="1"/>
  <c r="W575" i="1"/>
  <c r="W574" i="1" s="1"/>
  <c r="W572" i="1"/>
  <c r="W571" i="1"/>
  <c r="W569" i="1"/>
  <c r="W566" i="1"/>
  <c r="W562" i="1"/>
  <c r="W561" i="1" s="1"/>
  <c r="W559" i="1"/>
  <c r="W556" i="1"/>
  <c r="W552" i="1"/>
  <c r="W549" i="1"/>
  <c r="W546" i="1"/>
  <c r="W543" i="1"/>
  <c r="W542" i="1" s="1"/>
  <c r="W538" i="1"/>
  <c r="W537" i="1" s="1"/>
  <c r="W534" i="1"/>
  <c r="W531" i="1"/>
  <c r="W528" i="1"/>
  <c r="W525" i="1"/>
  <c r="W522" i="1"/>
  <c r="W516" i="1" s="1"/>
  <c r="W519" i="1"/>
  <c r="W517" i="1"/>
  <c r="W512" i="1"/>
  <c r="W511" i="1" s="1"/>
  <c r="W508" i="1"/>
  <c r="W507" i="1" s="1"/>
  <c r="W506" i="1" s="1"/>
  <c r="W504" i="1"/>
  <c r="W503" i="1" s="1"/>
  <c r="W502" i="1" s="1"/>
  <c r="W500" i="1"/>
  <c r="W499" i="1" s="1"/>
  <c r="W497" i="1"/>
  <c r="W496" i="1" s="1"/>
  <c r="W487" i="1"/>
  <c r="W486" i="1" s="1"/>
  <c r="W484" i="1"/>
  <c r="W483" i="1" s="1"/>
  <c r="W481" i="1"/>
  <c r="W480" i="1" s="1"/>
  <c r="W478" i="1"/>
  <c r="W477" i="1" s="1"/>
  <c r="W475" i="1"/>
  <c r="W473" i="1"/>
  <c r="W471" i="1"/>
  <c r="W466" i="1"/>
  <c r="W464" i="1"/>
  <c r="W461" i="1"/>
  <c r="W460" i="1" s="1"/>
  <c r="W457" i="1"/>
  <c r="W456" i="1" s="1"/>
  <c r="W454" i="1"/>
  <c r="W452" i="1"/>
  <c r="W451" i="1" s="1"/>
  <c r="W445" i="1"/>
  <c r="W443" i="1"/>
  <c r="W441" i="1"/>
  <c r="W437" i="1"/>
  <c r="W436" i="1" s="1"/>
  <c r="W434" i="1"/>
  <c r="W433" i="1" s="1"/>
  <c r="W431" i="1"/>
  <c r="W430" i="1" s="1"/>
  <c r="W427" i="1"/>
  <c r="W426" i="1" s="1"/>
  <c r="W424" i="1"/>
  <c r="W423" i="1" s="1"/>
  <c r="W421" i="1"/>
  <c r="W420" i="1" s="1"/>
  <c r="W418" i="1"/>
  <c r="W417" i="1" s="1"/>
  <c r="W413" i="1"/>
  <c r="W411" i="1"/>
  <c r="W408" i="1"/>
  <c r="W405" i="1"/>
  <c r="W401" i="1"/>
  <c r="W399" i="1"/>
  <c r="W397" i="1"/>
  <c r="W395" i="1"/>
  <c r="W391" i="1"/>
  <c r="W390" i="1"/>
  <c r="W386" i="1"/>
  <c r="W385" i="1" s="1"/>
  <c r="W380" i="1"/>
  <c r="W379" i="1" s="1"/>
  <c r="W373" i="1"/>
  <c r="W372" i="1" s="1"/>
  <c r="W370" i="1"/>
  <c r="W367" i="1" s="1"/>
  <c r="W368" i="1"/>
  <c r="W364" i="1"/>
  <c r="W363" i="1" s="1"/>
  <c r="W361" i="1"/>
  <c r="W360" i="1" s="1"/>
  <c r="W358" i="1"/>
  <c r="W357" i="1" s="1"/>
  <c r="W355" i="1"/>
  <c r="W352" i="1"/>
  <c r="W350" i="1"/>
  <c r="W348" i="1"/>
  <c r="W345" i="1"/>
  <c r="W344" i="1" s="1"/>
  <c r="W341" i="1"/>
  <c r="W340" i="1" s="1"/>
  <c r="W337" i="1"/>
  <c r="W335" i="1"/>
  <c r="W331" i="1"/>
  <c r="W330" i="1" s="1"/>
  <c r="W328" i="1"/>
  <c r="W326" i="1"/>
  <c r="W324" i="1"/>
  <c r="W322" i="1"/>
  <c r="W320" i="1"/>
  <c r="W318" i="1"/>
  <c r="W315" i="1"/>
  <c r="W313" i="1"/>
  <c r="W311" i="1"/>
  <c r="W309" i="1"/>
  <c r="W307" i="1"/>
  <c r="W305" i="1"/>
  <c r="W301" i="1"/>
  <c r="W300" i="1" s="1"/>
  <c r="W297" i="1"/>
  <c r="W295" i="1"/>
  <c r="W292" i="1"/>
  <c r="W290" i="1"/>
  <c r="W289" i="1" s="1"/>
  <c r="W287" i="1"/>
  <c r="W285" i="1"/>
  <c r="W281" i="1"/>
  <c r="W280" i="1" s="1"/>
  <c r="W278" i="1"/>
  <c r="W277" i="1" s="1"/>
  <c r="W272" i="1"/>
  <c r="W271" i="1" s="1"/>
  <c r="W269" i="1"/>
  <c r="W265" i="1"/>
  <c r="W263" i="1"/>
  <c r="W258" i="1"/>
  <c r="W257" i="1" s="1"/>
  <c r="W253" i="1"/>
  <c r="W252" i="1" s="1"/>
  <c r="W250" i="1"/>
  <c r="W248" i="1"/>
  <c r="W246" i="1"/>
  <c r="W244" i="1"/>
  <c r="W240" i="1"/>
  <c r="W238" i="1"/>
  <c r="W235" i="1"/>
  <c r="W230" i="1"/>
  <c r="W226" i="1"/>
  <c r="W222" i="1"/>
  <c r="W221" i="1" s="1"/>
  <c r="W218" i="1"/>
  <c r="W217" i="1" s="1"/>
  <c r="W214" i="1"/>
  <c r="W213" i="1" s="1"/>
  <c r="W211" i="1"/>
  <c r="W210" i="1" s="1"/>
  <c r="W208" i="1"/>
  <c r="W207" i="1" s="1"/>
  <c r="W205" i="1"/>
  <c r="W204" i="1" s="1"/>
  <c r="W202" i="1"/>
  <c r="W201" i="1" s="1"/>
  <c r="W198" i="1"/>
  <c r="W197" i="1" s="1"/>
  <c r="W195" i="1"/>
  <c r="W194" i="1" s="1"/>
  <c r="W191" i="1"/>
  <c r="W189" i="1"/>
  <c r="W187" i="1"/>
  <c r="W186" i="1"/>
  <c r="W185" i="1" s="1"/>
  <c r="W181" i="1"/>
  <c r="W179" i="1"/>
  <c r="W176" i="1"/>
  <c r="W175" i="1" s="1"/>
  <c r="W173" i="1"/>
  <c r="W172" i="1" s="1"/>
  <c r="W169" i="1"/>
  <c r="W167" i="1"/>
  <c r="W165" i="1"/>
  <c r="W164" i="1" s="1"/>
  <c r="W162" i="1"/>
  <c r="W161" i="1" s="1"/>
  <c r="W159" i="1"/>
  <c r="W158" i="1" s="1"/>
  <c r="W156" i="1"/>
  <c r="W154" i="1"/>
  <c r="W152" i="1"/>
  <c r="W147" i="1" s="1"/>
  <c r="W150" i="1"/>
  <c r="W148" i="1"/>
  <c r="W145" i="1"/>
  <c r="W140" i="1" s="1"/>
  <c r="W143" i="1"/>
  <c r="W141" i="1"/>
  <c r="W137" i="1"/>
  <c r="W133" i="1"/>
  <c r="W132" i="1" s="1"/>
  <c r="W130" i="1"/>
  <c r="W128" i="1"/>
  <c r="W123" i="1"/>
  <c r="W122" i="1" s="1"/>
  <c r="W121" i="1" s="1"/>
  <c r="W118" i="1"/>
  <c r="W117" i="1" s="1"/>
  <c r="W116" i="1" s="1"/>
  <c r="W114" i="1"/>
  <c r="W113" i="1" s="1"/>
  <c r="W112" i="1" s="1"/>
  <c r="W109" i="1"/>
  <c r="W107" i="1"/>
  <c r="W104" i="1"/>
  <c r="W102" i="1"/>
  <c r="W100" i="1"/>
  <c r="W98" i="1"/>
  <c r="W96" i="1"/>
  <c r="W94" i="1"/>
  <c r="W92" i="1"/>
  <c r="W90" i="1"/>
  <c r="W87" i="1"/>
  <c r="W84" i="1"/>
  <c r="W82" i="1"/>
  <c r="W77" i="1"/>
  <c r="W74" i="1"/>
  <c r="W70" i="1"/>
  <c r="W68" i="1"/>
  <c r="W65" i="1"/>
  <c r="W64" i="1" s="1"/>
  <c r="W62" i="1"/>
  <c r="W60" i="1"/>
  <c r="W58" i="1"/>
  <c r="W55" i="1"/>
  <c r="W51" i="1"/>
  <c r="W48" i="1"/>
  <c r="W46" i="1"/>
  <c r="W44" i="1"/>
  <c r="W41" i="1"/>
  <c r="W37" i="1"/>
  <c r="W35" i="1"/>
  <c r="W31" i="1"/>
  <c r="W136" i="1" l="1"/>
  <c r="W127" i="1"/>
  <c r="W126" i="1" s="1"/>
  <c r="W404" i="1"/>
  <c r="W470" i="1"/>
  <c r="W469" i="1" s="1"/>
  <c r="W262" i="1"/>
  <c r="W440" i="1"/>
  <c r="W378" i="1"/>
  <c r="W178" i="1"/>
  <c r="W347" i="1"/>
  <c r="W339" i="1" s="1"/>
  <c r="W394" i="1"/>
  <c r="W393" i="1" s="1"/>
  <c r="W30" i="1"/>
  <c r="W304" i="1"/>
  <c r="W317" i="1"/>
  <c r="W299" i="1" s="1"/>
  <c r="W416" i="1"/>
  <c r="W565" i="1"/>
  <c r="W564" i="1" s="1"/>
  <c r="W334" i="1"/>
  <c r="W106" i="1"/>
  <c r="W67" i="1"/>
  <c r="W284" i="1"/>
  <c r="W193" i="1"/>
  <c r="W545" i="1"/>
  <c r="W510" i="1" s="1"/>
  <c r="W135" i="1"/>
  <c r="W200" i="1"/>
  <c r="W225" i="1"/>
  <c r="W216" i="1" s="1"/>
  <c r="W234" i="1"/>
  <c r="W294" i="1"/>
  <c r="W283" i="1" s="1"/>
  <c r="W261" i="1" s="1"/>
  <c r="W429" i="1"/>
  <c r="W463" i="1"/>
  <c r="W591" i="1"/>
  <c r="W111" i="1"/>
  <c r="W233" i="1"/>
  <c r="W495" i="1"/>
  <c r="W580" i="1"/>
  <c r="U606" i="1"/>
  <c r="T606" i="1"/>
  <c r="V607" i="1"/>
  <c r="X607" i="1" s="1"/>
  <c r="Z607" i="1" s="1"/>
  <c r="AB607" i="1" s="1"/>
  <c r="AD607" i="1" s="1"/>
  <c r="AF607" i="1" s="1"/>
  <c r="AH607" i="1" s="1"/>
  <c r="AJ607" i="1" s="1"/>
  <c r="W468" i="1" l="1"/>
  <c r="W439" i="1"/>
  <c r="W29" i="1"/>
  <c r="W610" i="1" s="1"/>
  <c r="V606" i="1"/>
  <c r="X606" i="1" s="1"/>
  <c r="Z606" i="1" s="1"/>
  <c r="U604" i="1"/>
  <c r="U602" i="1"/>
  <c r="U600" i="1"/>
  <c r="U594" i="1"/>
  <c r="U592" i="1"/>
  <c r="U589" i="1"/>
  <c r="U588" i="1" s="1"/>
  <c r="U585" i="1"/>
  <c r="U584" i="1" s="1"/>
  <c r="U582" i="1"/>
  <c r="U578" i="1"/>
  <c r="U577" i="1" s="1"/>
  <c r="U575" i="1"/>
  <c r="U572" i="1"/>
  <c r="U569" i="1"/>
  <c r="U566" i="1"/>
  <c r="U562" i="1"/>
  <c r="U559" i="1"/>
  <c r="U556" i="1"/>
  <c r="U552" i="1"/>
  <c r="U549" i="1"/>
  <c r="U546" i="1"/>
  <c r="U543" i="1"/>
  <c r="U542" i="1" s="1"/>
  <c r="U538" i="1"/>
  <c r="U537" i="1"/>
  <c r="U534" i="1"/>
  <c r="U531" i="1"/>
  <c r="U528" i="1"/>
  <c r="U525" i="1"/>
  <c r="U522" i="1"/>
  <c r="U519" i="1"/>
  <c r="U517" i="1"/>
  <c r="U512" i="1"/>
  <c r="U511" i="1" s="1"/>
  <c r="U508" i="1"/>
  <c r="U504" i="1"/>
  <c r="U500" i="1"/>
  <c r="U499" i="1" s="1"/>
  <c r="U497" i="1"/>
  <c r="U487" i="1"/>
  <c r="U486" i="1" s="1"/>
  <c r="U484" i="1"/>
  <c r="U481" i="1"/>
  <c r="U480" i="1" s="1"/>
  <c r="U478" i="1"/>
  <c r="U477" i="1" s="1"/>
  <c r="U475" i="1"/>
  <c r="U473" i="1"/>
  <c r="U471" i="1"/>
  <c r="U466" i="1"/>
  <c r="U464" i="1"/>
  <c r="U461" i="1"/>
  <c r="U460" i="1" s="1"/>
  <c r="U457" i="1"/>
  <c r="U454" i="1"/>
  <c r="U452" i="1"/>
  <c r="U445" i="1"/>
  <c r="U443" i="1"/>
  <c r="U441" i="1"/>
  <c r="U437" i="1"/>
  <c r="U436" i="1" s="1"/>
  <c r="U434" i="1"/>
  <c r="U431" i="1"/>
  <c r="U427" i="1"/>
  <c r="U426" i="1" s="1"/>
  <c r="U424" i="1"/>
  <c r="U421" i="1"/>
  <c r="U420" i="1" s="1"/>
  <c r="U418" i="1"/>
  <c r="U417" i="1" s="1"/>
  <c r="U413" i="1"/>
  <c r="U411" i="1"/>
  <c r="U408" i="1"/>
  <c r="U405" i="1"/>
  <c r="U401" i="1"/>
  <c r="U399" i="1"/>
  <c r="U397" i="1"/>
  <c r="U395" i="1"/>
  <c r="U391" i="1"/>
  <c r="U390" i="1" s="1"/>
  <c r="U386" i="1"/>
  <c r="U380" i="1"/>
  <c r="U373" i="1"/>
  <c r="U370" i="1"/>
  <c r="U368" i="1"/>
  <c r="U364" i="1"/>
  <c r="U363" i="1" s="1"/>
  <c r="U361" i="1"/>
  <c r="U360" i="1" s="1"/>
  <c r="U358" i="1"/>
  <c r="U355" i="1"/>
  <c r="U352" i="1"/>
  <c r="U350" i="1"/>
  <c r="U348" i="1"/>
  <c r="U345" i="1"/>
  <c r="U341" i="1"/>
  <c r="U340" i="1" s="1"/>
  <c r="U337" i="1"/>
  <c r="U335" i="1"/>
  <c r="U331" i="1"/>
  <c r="U330" i="1" s="1"/>
  <c r="U328" i="1"/>
  <c r="U326" i="1"/>
  <c r="U324" i="1"/>
  <c r="U322" i="1"/>
  <c r="U320" i="1"/>
  <c r="U318" i="1"/>
  <c r="U315" i="1"/>
  <c r="U313" i="1"/>
  <c r="U311" i="1"/>
  <c r="U309" i="1"/>
  <c r="U307" i="1"/>
  <c r="U305" i="1"/>
  <c r="U301" i="1"/>
  <c r="U297" i="1"/>
  <c r="U295" i="1"/>
  <c r="U292" i="1"/>
  <c r="U290" i="1"/>
  <c r="U287" i="1"/>
  <c r="U285" i="1"/>
  <c r="U284" i="1" s="1"/>
  <c r="U281" i="1"/>
  <c r="U278" i="1"/>
  <c r="U277" i="1" s="1"/>
  <c r="U272" i="1"/>
  <c r="U271" i="1" s="1"/>
  <c r="U269" i="1"/>
  <c r="U265" i="1"/>
  <c r="U263" i="1"/>
  <c r="U258" i="1"/>
  <c r="U257" i="1"/>
  <c r="U253" i="1"/>
  <c r="U252" i="1" s="1"/>
  <c r="U250" i="1"/>
  <c r="U248" i="1"/>
  <c r="U246" i="1"/>
  <c r="U244" i="1"/>
  <c r="U240" i="1"/>
  <c r="U238" i="1"/>
  <c r="U235" i="1"/>
  <c r="U230" i="1"/>
  <c r="U226" i="1"/>
  <c r="U222" i="1"/>
  <c r="U221" i="1" s="1"/>
  <c r="U218" i="1"/>
  <c r="U217" i="1" s="1"/>
  <c r="U214" i="1"/>
  <c r="U213" i="1" s="1"/>
  <c r="U211" i="1"/>
  <c r="U210" i="1" s="1"/>
  <c r="U208" i="1"/>
  <c r="U205" i="1"/>
  <c r="U204" i="1" s="1"/>
  <c r="U202" i="1"/>
  <c r="U201" i="1" s="1"/>
  <c r="U198" i="1"/>
  <c r="U197" i="1" s="1"/>
  <c r="U195" i="1"/>
  <c r="U194" i="1" s="1"/>
  <c r="U191" i="1"/>
  <c r="U189" i="1"/>
  <c r="U187" i="1"/>
  <c r="U181" i="1"/>
  <c r="U179" i="1"/>
  <c r="U176" i="1"/>
  <c r="U173" i="1"/>
  <c r="U172" i="1" s="1"/>
  <c r="U169" i="1"/>
  <c r="U167" i="1"/>
  <c r="U165" i="1"/>
  <c r="U162" i="1"/>
  <c r="U159" i="1"/>
  <c r="U156" i="1"/>
  <c r="U154" i="1"/>
  <c r="U152" i="1"/>
  <c r="U150" i="1"/>
  <c r="U148" i="1"/>
  <c r="U145" i="1"/>
  <c r="U143" i="1"/>
  <c r="U141" i="1"/>
  <c r="U137" i="1"/>
  <c r="U133" i="1"/>
  <c r="U132" i="1" s="1"/>
  <c r="U130" i="1"/>
  <c r="U128" i="1"/>
  <c r="U127" i="1"/>
  <c r="U123" i="1"/>
  <c r="U122" i="1" s="1"/>
  <c r="U121" i="1" s="1"/>
  <c r="U118" i="1"/>
  <c r="U117" i="1"/>
  <c r="U116" i="1" s="1"/>
  <c r="U114" i="1"/>
  <c r="U109" i="1"/>
  <c r="U107" i="1"/>
  <c r="U104" i="1"/>
  <c r="U102" i="1"/>
  <c r="U100" i="1"/>
  <c r="U98" i="1"/>
  <c r="U96" i="1"/>
  <c r="U94" i="1"/>
  <c r="U92" i="1"/>
  <c r="U90" i="1"/>
  <c r="U87" i="1"/>
  <c r="U84" i="1"/>
  <c r="U82" i="1"/>
  <c r="U77" i="1"/>
  <c r="U74" i="1"/>
  <c r="U70" i="1"/>
  <c r="U68" i="1"/>
  <c r="U65" i="1"/>
  <c r="U62" i="1"/>
  <c r="U60" i="1"/>
  <c r="U58" i="1"/>
  <c r="U55" i="1"/>
  <c r="U51" i="1"/>
  <c r="U48" i="1"/>
  <c r="U46" i="1"/>
  <c r="U44" i="1"/>
  <c r="U41" i="1"/>
  <c r="U37" i="1"/>
  <c r="U35" i="1"/>
  <c r="U31" i="1"/>
  <c r="U262" i="1" l="1"/>
  <c r="U294" i="1"/>
  <c r="U317" i="1"/>
  <c r="U591" i="1"/>
  <c r="U404" i="1"/>
  <c r="U225" i="1"/>
  <c r="U289" i="1"/>
  <c r="U565" i="1"/>
  <c r="U564" i="1" s="1"/>
  <c r="U216" i="1"/>
  <c r="U126" i="1"/>
  <c r="U545" i="1"/>
  <c r="U463" i="1"/>
  <c r="U470" i="1"/>
  <c r="U433" i="1"/>
  <c r="U64" i="1"/>
  <c r="U106" i="1"/>
  <c r="U178" i="1"/>
  <c r="U280" i="1"/>
  <c r="U372" i="1"/>
  <c r="U385" i="1"/>
  <c r="U507" i="1"/>
  <c r="U561" i="1"/>
  <c r="U574" i="1"/>
  <c r="U67" i="1"/>
  <c r="U164" i="1"/>
  <c r="U344" i="1"/>
  <c r="U140" i="1"/>
  <c r="U147" i="1"/>
  <c r="U186" i="1"/>
  <c r="U334" i="1"/>
  <c r="U451" i="1"/>
  <c r="U113" i="1"/>
  <c r="U158" i="1"/>
  <c r="U175" i="1"/>
  <c r="U234" i="1"/>
  <c r="U283" i="1"/>
  <c r="U379" i="1"/>
  <c r="U503" i="1"/>
  <c r="U571" i="1"/>
  <c r="U357" i="1"/>
  <c r="U394" i="1"/>
  <c r="U423" i="1"/>
  <c r="U581" i="1"/>
  <c r="U193" i="1"/>
  <c r="U207" i="1"/>
  <c r="U200" i="1" s="1"/>
  <c r="U304" i="1"/>
  <c r="U347" i="1"/>
  <c r="U367" i="1"/>
  <c r="U430" i="1"/>
  <c r="U456" i="1"/>
  <c r="U483" i="1"/>
  <c r="U516" i="1"/>
  <c r="U510" i="1" s="1"/>
  <c r="U161" i="1"/>
  <c r="U300" i="1"/>
  <c r="U496" i="1"/>
  <c r="T392" i="1"/>
  <c r="V392" i="1" s="1"/>
  <c r="X392" i="1" s="1"/>
  <c r="Z392" i="1" s="1"/>
  <c r="AB392" i="1" s="1"/>
  <c r="AD392" i="1" s="1"/>
  <c r="AF392" i="1" s="1"/>
  <c r="AH392" i="1" s="1"/>
  <c r="AJ392" i="1" s="1"/>
  <c r="S391" i="1"/>
  <c r="S390" i="1" s="1"/>
  <c r="T390" i="1" s="1"/>
  <c r="V390" i="1" s="1"/>
  <c r="X390" i="1" s="1"/>
  <c r="Z390" i="1" s="1"/>
  <c r="AB390" i="1" s="1"/>
  <c r="AD390" i="1" s="1"/>
  <c r="AF390" i="1" s="1"/>
  <c r="AH390" i="1" s="1"/>
  <c r="AJ390" i="1" s="1"/>
  <c r="T488" i="1"/>
  <c r="V488" i="1" s="1"/>
  <c r="X488" i="1" s="1"/>
  <c r="Z488" i="1" s="1"/>
  <c r="AB488" i="1" s="1"/>
  <c r="AD488" i="1" s="1"/>
  <c r="AF488" i="1" s="1"/>
  <c r="AH488" i="1" s="1"/>
  <c r="AJ488" i="1" s="1"/>
  <c r="S487" i="1"/>
  <c r="T487" i="1" s="1"/>
  <c r="V487" i="1" s="1"/>
  <c r="X487" i="1" s="1"/>
  <c r="Z487" i="1" s="1"/>
  <c r="AB487" i="1" s="1"/>
  <c r="AD487" i="1" s="1"/>
  <c r="AF487" i="1" s="1"/>
  <c r="AH487" i="1" s="1"/>
  <c r="AJ487" i="1" s="1"/>
  <c r="S486" i="1" l="1"/>
  <c r="T486" i="1" s="1"/>
  <c r="V486" i="1" s="1"/>
  <c r="X486" i="1" s="1"/>
  <c r="Z486" i="1" s="1"/>
  <c r="AB486" i="1" s="1"/>
  <c r="AD486" i="1" s="1"/>
  <c r="AF486" i="1" s="1"/>
  <c r="AH486" i="1" s="1"/>
  <c r="AJ486" i="1" s="1"/>
  <c r="T391" i="1"/>
  <c r="V391" i="1" s="1"/>
  <c r="X391" i="1" s="1"/>
  <c r="Z391" i="1" s="1"/>
  <c r="AB391" i="1" s="1"/>
  <c r="AD391" i="1" s="1"/>
  <c r="AF391" i="1" s="1"/>
  <c r="AH391" i="1" s="1"/>
  <c r="AJ391" i="1" s="1"/>
  <c r="U339" i="1"/>
  <c r="U469" i="1"/>
  <c r="U233" i="1"/>
  <c r="U429" i="1"/>
  <c r="U580" i="1"/>
  <c r="U416" i="1"/>
  <c r="U112" i="1"/>
  <c r="U185" i="1"/>
  <c r="U506" i="1"/>
  <c r="U299" i="1"/>
  <c r="U261" i="1"/>
  <c r="U502" i="1"/>
  <c r="U136" i="1"/>
  <c r="U440" i="1"/>
  <c r="U378" i="1"/>
  <c r="U495" i="1"/>
  <c r="U393" i="1"/>
  <c r="U30" i="1"/>
  <c r="T249" i="1"/>
  <c r="V249" i="1" s="1"/>
  <c r="X249" i="1" s="1"/>
  <c r="Z249" i="1" s="1"/>
  <c r="AB249" i="1" s="1"/>
  <c r="AD249" i="1" s="1"/>
  <c r="AF249" i="1" s="1"/>
  <c r="AH249" i="1" s="1"/>
  <c r="AJ249" i="1" s="1"/>
  <c r="T247" i="1"/>
  <c r="V247" i="1" s="1"/>
  <c r="X247" i="1" s="1"/>
  <c r="Z247" i="1" s="1"/>
  <c r="AB247" i="1" s="1"/>
  <c r="AD247" i="1" s="1"/>
  <c r="AF247" i="1" s="1"/>
  <c r="AH247" i="1" s="1"/>
  <c r="AJ247" i="1" s="1"/>
  <c r="S248" i="1"/>
  <c r="T248" i="1" s="1"/>
  <c r="V248" i="1" s="1"/>
  <c r="X248" i="1" s="1"/>
  <c r="Z248" i="1" s="1"/>
  <c r="AB248" i="1" s="1"/>
  <c r="AD248" i="1" s="1"/>
  <c r="AF248" i="1" s="1"/>
  <c r="AH248" i="1" s="1"/>
  <c r="AJ248" i="1" s="1"/>
  <c r="S246" i="1"/>
  <c r="T246" i="1" s="1"/>
  <c r="V246" i="1" s="1"/>
  <c r="X246" i="1" s="1"/>
  <c r="Z246" i="1" s="1"/>
  <c r="AB246" i="1" s="1"/>
  <c r="AD246" i="1" s="1"/>
  <c r="AF246" i="1" s="1"/>
  <c r="AH246" i="1" s="1"/>
  <c r="AJ246" i="1" s="1"/>
  <c r="T579" i="1"/>
  <c r="V579" i="1" s="1"/>
  <c r="X579" i="1" s="1"/>
  <c r="Z579" i="1" s="1"/>
  <c r="AB579" i="1" s="1"/>
  <c r="AD579" i="1" s="1"/>
  <c r="AF579" i="1" s="1"/>
  <c r="AH579" i="1" s="1"/>
  <c r="AJ579" i="1" s="1"/>
  <c r="S578" i="1"/>
  <c r="T578" i="1" s="1"/>
  <c r="V578" i="1" s="1"/>
  <c r="X578" i="1" s="1"/>
  <c r="Z578" i="1" s="1"/>
  <c r="AB578" i="1" s="1"/>
  <c r="AD578" i="1" s="1"/>
  <c r="AF578" i="1" s="1"/>
  <c r="AH578" i="1" s="1"/>
  <c r="AJ578" i="1" s="1"/>
  <c r="T146" i="1"/>
  <c r="V146" i="1" s="1"/>
  <c r="X146" i="1" s="1"/>
  <c r="Z146" i="1" s="1"/>
  <c r="AB146" i="1" s="1"/>
  <c r="AD146" i="1" s="1"/>
  <c r="AF146" i="1" s="1"/>
  <c r="AH146" i="1" s="1"/>
  <c r="AJ146" i="1" s="1"/>
  <c r="S145" i="1"/>
  <c r="T145" i="1" s="1"/>
  <c r="V145" i="1" s="1"/>
  <c r="X145" i="1" s="1"/>
  <c r="Z145" i="1" s="1"/>
  <c r="AB145" i="1" s="1"/>
  <c r="AD145" i="1" s="1"/>
  <c r="AF145" i="1" s="1"/>
  <c r="AH145" i="1" s="1"/>
  <c r="AJ145" i="1" s="1"/>
  <c r="T371" i="1"/>
  <c r="V371" i="1" s="1"/>
  <c r="X371" i="1" s="1"/>
  <c r="Z371" i="1" s="1"/>
  <c r="AB371" i="1" s="1"/>
  <c r="AD371" i="1" s="1"/>
  <c r="AF371" i="1" s="1"/>
  <c r="AH371" i="1" s="1"/>
  <c r="AJ371" i="1" s="1"/>
  <c r="S370" i="1"/>
  <c r="T370" i="1" s="1"/>
  <c r="V370" i="1" s="1"/>
  <c r="X370" i="1" s="1"/>
  <c r="Z370" i="1" s="1"/>
  <c r="AB370" i="1" s="1"/>
  <c r="AD370" i="1" s="1"/>
  <c r="AF370" i="1" s="1"/>
  <c r="AH370" i="1" s="1"/>
  <c r="AJ370" i="1" s="1"/>
  <c r="T157" i="1"/>
  <c r="V157" i="1" s="1"/>
  <c r="X157" i="1" s="1"/>
  <c r="Z157" i="1" s="1"/>
  <c r="AB157" i="1" s="1"/>
  <c r="AD157" i="1" s="1"/>
  <c r="AF157" i="1" s="1"/>
  <c r="AH157" i="1" s="1"/>
  <c r="AJ157" i="1" s="1"/>
  <c r="T155" i="1"/>
  <c r="V155" i="1" s="1"/>
  <c r="X155" i="1" s="1"/>
  <c r="Z155" i="1" s="1"/>
  <c r="AB155" i="1" s="1"/>
  <c r="AD155" i="1" s="1"/>
  <c r="AF155" i="1" s="1"/>
  <c r="AH155" i="1" s="1"/>
  <c r="AJ155" i="1" s="1"/>
  <c r="S154" i="1"/>
  <c r="T154" i="1" s="1"/>
  <c r="V154" i="1" s="1"/>
  <c r="X154" i="1" s="1"/>
  <c r="Z154" i="1" s="1"/>
  <c r="AB154" i="1" s="1"/>
  <c r="AD154" i="1" s="1"/>
  <c r="AF154" i="1" s="1"/>
  <c r="AH154" i="1" s="1"/>
  <c r="AJ154" i="1" s="1"/>
  <c r="S156" i="1"/>
  <c r="T156" i="1" s="1"/>
  <c r="V156" i="1" s="1"/>
  <c r="X156" i="1" s="1"/>
  <c r="Z156" i="1" s="1"/>
  <c r="AB156" i="1" s="1"/>
  <c r="AD156" i="1" s="1"/>
  <c r="AF156" i="1" s="1"/>
  <c r="AH156" i="1" s="1"/>
  <c r="AJ156" i="1" s="1"/>
  <c r="T149" i="1"/>
  <c r="V149" i="1" s="1"/>
  <c r="X149" i="1" s="1"/>
  <c r="Z149" i="1" s="1"/>
  <c r="AB149" i="1" s="1"/>
  <c r="AD149" i="1" s="1"/>
  <c r="AF149" i="1" s="1"/>
  <c r="AH149" i="1" s="1"/>
  <c r="AJ149" i="1" s="1"/>
  <c r="S148" i="1"/>
  <c r="U135" i="1" l="1"/>
  <c r="U29" i="1"/>
  <c r="U468" i="1"/>
  <c r="U439" i="1"/>
  <c r="U111" i="1"/>
  <c r="S577" i="1"/>
  <c r="T577" i="1" s="1"/>
  <c r="V577" i="1" s="1"/>
  <c r="X577" i="1" s="1"/>
  <c r="Z577" i="1" s="1"/>
  <c r="AB577" i="1" s="1"/>
  <c r="AD577" i="1" s="1"/>
  <c r="AF577" i="1" s="1"/>
  <c r="AH577" i="1" s="1"/>
  <c r="AJ577" i="1" s="1"/>
  <c r="T148" i="1"/>
  <c r="V148" i="1" s="1"/>
  <c r="X148" i="1" s="1"/>
  <c r="Z148" i="1" s="1"/>
  <c r="AB148" i="1" s="1"/>
  <c r="AD148" i="1" s="1"/>
  <c r="AF148" i="1" s="1"/>
  <c r="AH148" i="1" s="1"/>
  <c r="AJ148" i="1" s="1"/>
  <c r="S604" i="1"/>
  <c r="S602" i="1"/>
  <c r="S600" i="1"/>
  <c r="S594" i="1"/>
  <c r="S592" i="1"/>
  <c r="S589" i="1"/>
  <c r="S588" i="1" s="1"/>
  <c r="S585" i="1"/>
  <c r="S584" i="1" s="1"/>
  <c r="S582" i="1"/>
  <c r="S581" i="1" s="1"/>
  <c r="S575" i="1"/>
  <c r="S574" i="1" s="1"/>
  <c r="S572" i="1"/>
  <c r="S571" i="1" s="1"/>
  <c r="S569" i="1"/>
  <c r="S566" i="1"/>
  <c r="S562" i="1"/>
  <c r="S561" i="1" s="1"/>
  <c r="S559" i="1"/>
  <c r="S556" i="1"/>
  <c r="S552" i="1"/>
  <c r="S549" i="1"/>
  <c r="S546" i="1"/>
  <c r="S543" i="1"/>
  <c r="S542" i="1" s="1"/>
  <c r="S538" i="1"/>
  <c r="S537" i="1" s="1"/>
  <c r="S534" i="1"/>
  <c r="S531" i="1"/>
  <c r="S528" i="1"/>
  <c r="S525" i="1"/>
  <c r="S522" i="1"/>
  <c r="S519" i="1"/>
  <c r="S517" i="1"/>
  <c r="S512" i="1"/>
  <c r="S511" i="1" s="1"/>
  <c r="S508" i="1"/>
  <c r="S507" i="1" s="1"/>
  <c r="S506" i="1" s="1"/>
  <c r="S504" i="1"/>
  <c r="S503" i="1" s="1"/>
  <c r="S502" i="1" s="1"/>
  <c r="S500" i="1"/>
  <c r="S499" i="1" s="1"/>
  <c r="S497" i="1"/>
  <c r="S496" i="1" s="1"/>
  <c r="S484" i="1"/>
  <c r="S483" i="1" s="1"/>
  <c r="S481" i="1"/>
  <c r="S480" i="1" s="1"/>
  <c r="S478" i="1"/>
  <c r="S477" i="1" s="1"/>
  <c r="S475" i="1"/>
  <c r="S473" i="1"/>
  <c r="S471" i="1"/>
  <c r="S466" i="1"/>
  <c r="S464" i="1"/>
  <c r="S461" i="1"/>
  <c r="S460" i="1" s="1"/>
  <c r="S457" i="1"/>
  <c r="S456" i="1" s="1"/>
  <c r="S454" i="1"/>
  <c r="S452" i="1"/>
  <c r="S445" i="1"/>
  <c r="S443" i="1"/>
  <c r="S441" i="1"/>
  <c r="S437" i="1"/>
  <c r="S436" i="1" s="1"/>
  <c r="S434" i="1"/>
  <c r="S431" i="1"/>
  <c r="S430" i="1" s="1"/>
  <c r="S427" i="1"/>
  <c r="S426" i="1" s="1"/>
  <c r="S424" i="1"/>
  <c r="S423" i="1" s="1"/>
  <c r="S421" i="1"/>
  <c r="S420" i="1" s="1"/>
  <c r="S418" i="1"/>
  <c r="S417" i="1" s="1"/>
  <c r="S413" i="1"/>
  <c r="S411" i="1"/>
  <c r="S408" i="1"/>
  <c r="S405" i="1"/>
  <c r="S401" i="1"/>
  <c r="S399" i="1"/>
  <c r="S397" i="1"/>
  <c r="S395" i="1"/>
  <c r="S386" i="1"/>
  <c r="S385" i="1" s="1"/>
  <c r="S380" i="1"/>
  <c r="S379" i="1" s="1"/>
  <c r="S373" i="1"/>
  <c r="S372" i="1"/>
  <c r="S368" i="1"/>
  <c r="S367" i="1" s="1"/>
  <c r="S364" i="1"/>
  <c r="S363" i="1" s="1"/>
  <c r="S361" i="1"/>
  <c r="S360" i="1"/>
  <c r="S358" i="1"/>
  <c r="S355" i="1"/>
  <c r="S352" i="1"/>
  <c r="S350" i="1"/>
  <c r="S348" i="1"/>
  <c r="S345" i="1"/>
  <c r="S344" i="1" s="1"/>
  <c r="S341" i="1"/>
  <c r="S340" i="1" s="1"/>
  <c r="S337" i="1"/>
  <c r="S335" i="1"/>
  <c r="S331" i="1"/>
  <c r="S330" i="1" s="1"/>
  <c r="S328" i="1"/>
  <c r="S326" i="1"/>
  <c r="S324" i="1"/>
  <c r="S322" i="1"/>
  <c r="S320" i="1"/>
  <c r="S318" i="1"/>
  <c r="S315" i="1"/>
  <c r="S313" i="1"/>
  <c r="S311" i="1"/>
  <c r="S309" i="1"/>
  <c r="S307" i="1"/>
  <c r="S305" i="1"/>
  <c r="S301" i="1"/>
  <c r="S300" i="1" s="1"/>
  <c r="S297" i="1"/>
  <c r="S295" i="1"/>
  <c r="S292" i="1"/>
  <c r="S289" i="1" s="1"/>
  <c r="S290" i="1"/>
  <c r="S287" i="1"/>
  <c r="S285" i="1"/>
  <c r="S281" i="1"/>
  <c r="S280" i="1" s="1"/>
  <c r="S278" i="1"/>
  <c r="S277" i="1" s="1"/>
  <c r="S272" i="1"/>
  <c r="S271" i="1" s="1"/>
  <c r="S269" i="1"/>
  <c r="S265" i="1"/>
  <c r="S263" i="1"/>
  <c r="S258" i="1"/>
  <c r="S257" i="1" s="1"/>
  <c r="S253" i="1"/>
  <c r="S252" i="1" s="1"/>
  <c r="S250" i="1"/>
  <c r="S244" i="1"/>
  <c r="S240" i="1"/>
  <c r="S238" i="1"/>
  <c r="S235" i="1"/>
  <c r="S230" i="1"/>
  <c r="S226" i="1"/>
  <c r="S222" i="1"/>
  <c r="S221" i="1" s="1"/>
  <c r="S218" i="1"/>
  <c r="S217" i="1" s="1"/>
  <c r="S214" i="1"/>
  <c r="S213" i="1" s="1"/>
  <c r="S211" i="1"/>
  <c r="S210" i="1" s="1"/>
  <c r="S208" i="1"/>
  <c r="S207" i="1" s="1"/>
  <c r="S205" i="1"/>
  <c r="S204" i="1" s="1"/>
  <c r="S202" i="1"/>
  <c r="S201" i="1" s="1"/>
  <c r="S198" i="1"/>
  <c r="S197" i="1" s="1"/>
  <c r="S195" i="1"/>
  <c r="S194" i="1" s="1"/>
  <c r="S191" i="1"/>
  <c r="S189" i="1"/>
  <c r="S187" i="1"/>
  <c r="S181" i="1"/>
  <c r="S179" i="1"/>
  <c r="S176" i="1"/>
  <c r="S175" i="1" s="1"/>
  <c r="S173" i="1"/>
  <c r="S172" i="1" s="1"/>
  <c r="S169" i="1"/>
  <c r="S167" i="1"/>
  <c r="S165" i="1"/>
  <c r="S162" i="1"/>
  <c r="S161" i="1" s="1"/>
  <c r="S159" i="1"/>
  <c r="S158" i="1" s="1"/>
  <c r="S152" i="1"/>
  <c r="S150" i="1"/>
  <c r="S143" i="1"/>
  <c r="S141" i="1"/>
  <c r="S137" i="1"/>
  <c r="S133" i="1"/>
  <c r="S132" i="1" s="1"/>
  <c r="S130" i="1"/>
  <c r="S128" i="1"/>
  <c r="S123" i="1"/>
  <c r="S122" i="1" s="1"/>
  <c r="S121" i="1" s="1"/>
  <c r="S118" i="1"/>
  <c r="S117" i="1" s="1"/>
  <c r="S116" i="1" s="1"/>
  <c r="S114" i="1"/>
  <c r="S113" i="1" s="1"/>
  <c r="S112" i="1" s="1"/>
  <c r="S109" i="1"/>
  <c r="S107" i="1"/>
  <c r="S104" i="1"/>
  <c r="S102" i="1"/>
  <c r="S100" i="1"/>
  <c r="S98" i="1"/>
  <c r="S96" i="1"/>
  <c r="S94" i="1"/>
  <c r="S92" i="1"/>
  <c r="S90" i="1"/>
  <c r="S87" i="1"/>
  <c r="S84" i="1"/>
  <c r="S82" i="1"/>
  <c r="S77" i="1"/>
  <c r="S74" i="1"/>
  <c r="S70" i="1"/>
  <c r="S68" i="1"/>
  <c r="S65" i="1"/>
  <c r="S64" i="1" s="1"/>
  <c r="S62" i="1"/>
  <c r="S60" i="1"/>
  <c r="S58" i="1"/>
  <c r="S55" i="1"/>
  <c r="S51" i="1"/>
  <c r="S48" i="1"/>
  <c r="S46" i="1"/>
  <c r="S44" i="1"/>
  <c r="S41" i="1"/>
  <c r="S37" i="1"/>
  <c r="S35" i="1"/>
  <c r="S31" i="1"/>
  <c r="S106" i="1" l="1"/>
  <c r="S67" i="1" s="1"/>
  <c r="S164" i="1"/>
  <c r="S394" i="1"/>
  <c r="S262" i="1"/>
  <c r="S591" i="1"/>
  <c r="S127" i="1"/>
  <c r="S140" i="1"/>
  <c r="S186" i="1"/>
  <c r="S185" i="1" s="1"/>
  <c r="S234" i="1"/>
  <c r="S233" i="1" s="1"/>
  <c r="S147" i="1"/>
  <c r="S463" i="1"/>
  <c r="S565" i="1"/>
  <c r="S564" i="1" s="1"/>
  <c r="U610" i="1"/>
  <c r="S317" i="1"/>
  <c r="S516" i="1"/>
  <c r="S580" i="1"/>
  <c r="S178" i="1"/>
  <c r="S200" i="1"/>
  <c r="S284" i="1"/>
  <c r="S304" i="1"/>
  <c r="S378" i="1"/>
  <c r="S470" i="1"/>
  <c r="S469" i="1" s="1"/>
  <c r="S136" i="1"/>
  <c r="S225" i="1"/>
  <c r="S216" i="1" s="1"/>
  <c r="S334" i="1"/>
  <c r="S347" i="1"/>
  <c r="S404" i="1"/>
  <c r="S393" i="1" s="1"/>
  <c r="S451" i="1"/>
  <c r="S440" i="1" s="1"/>
  <c r="S439" i="1" s="1"/>
  <c r="S294" i="1"/>
  <c r="S495" i="1"/>
  <c r="S433" i="1"/>
  <c r="S30" i="1"/>
  <c r="S357" i="1"/>
  <c r="S545" i="1"/>
  <c r="S111" i="1"/>
  <c r="S126" i="1"/>
  <c r="S193" i="1"/>
  <c r="S416" i="1"/>
  <c r="R170" i="1"/>
  <c r="T170" i="1" s="1"/>
  <c r="V170" i="1" s="1"/>
  <c r="X170" i="1" s="1"/>
  <c r="Z170" i="1" s="1"/>
  <c r="AB170" i="1" s="1"/>
  <c r="AD170" i="1" s="1"/>
  <c r="AF170" i="1" s="1"/>
  <c r="AH170" i="1" s="1"/>
  <c r="AJ170" i="1" s="1"/>
  <c r="Q169" i="1"/>
  <c r="S135" i="1" l="1"/>
  <c r="S299" i="1"/>
  <c r="S283" i="1"/>
  <c r="S261" i="1" s="1"/>
  <c r="S429" i="1"/>
  <c r="S29" i="1"/>
  <c r="S339" i="1"/>
  <c r="S468" i="1"/>
  <c r="S510" i="1"/>
  <c r="Q604" i="1"/>
  <c r="Q602" i="1"/>
  <c r="Q600" i="1"/>
  <c r="Q594" i="1"/>
  <c r="Q592" i="1"/>
  <c r="Q589" i="1"/>
  <c r="Q588" i="1" s="1"/>
  <c r="Q585" i="1"/>
  <c r="Q584" i="1" s="1"/>
  <c r="Q582" i="1"/>
  <c r="Q581" i="1" s="1"/>
  <c r="Q575" i="1"/>
  <c r="Q574" i="1" s="1"/>
  <c r="Q572" i="1"/>
  <c r="Q571" i="1" s="1"/>
  <c r="Q569" i="1"/>
  <c r="Q566" i="1"/>
  <c r="Q562" i="1"/>
  <c r="Q561" i="1" s="1"/>
  <c r="Q559" i="1"/>
  <c r="Q556" i="1"/>
  <c r="Q552" i="1"/>
  <c r="Q549" i="1"/>
  <c r="Q546" i="1"/>
  <c r="Q543" i="1"/>
  <c r="Q542" i="1" s="1"/>
  <c r="Q538" i="1"/>
  <c r="Q537" i="1" s="1"/>
  <c r="Q534" i="1"/>
  <c r="Q531" i="1"/>
  <c r="Q528" i="1"/>
  <c r="Q525" i="1"/>
  <c r="Q522" i="1"/>
  <c r="Q519" i="1"/>
  <c r="Q517" i="1"/>
  <c r="Q512" i="1"/>
  <c r="Q511" i="1" s="1"/>
  <c r="Q508" i="1"/>
  <c r="Q507" i="1" s="1"/>
  <c r="Q504" i="1"/>
  <c r="Q503" i="1" s="1"/>
  <c r="Q502" i="1" s="1"/>
  <c r="Q500" i="1"/>
  <c r="Q499" i="1" s="1"/>
  <c r="Q497" i="1"/>
  <c r="Q496" i="1" s="1"/>
  <c r="Q484" i="1"/>
  <c r="Q481" i="1"/>
  <c r="Q480" i="1" s="1"/>
  <c r="Q478" i="1"/>
  <c r="Q477" i="1" s="1"/>
  <c r="Q475" i="1"/>
  <c r="Q473" i="1"/>
  <c r="Q471" i="1"/>
  <c r="Q466" i="1"/>
  <c r="Q464" i="1"/>
  <c r="Q461" i="1"/>
  <c r="Q460" i="1" s="1"/>
  <c r="Q457" i="1"/>
  <c r="Q454" i="1"/>
  <c r="Q452" i="1"/>
  <c r="Q445" i="1"/>
  <c r="Q443" i="1"/>
  <c r="Q441" i="1"/>
  <c r="Q437" i="1"/>
  <c r="Q434" i="1"/>
  <c r="Q433" i="1" s="1"/>
  <c r="Q431" i="1"/>
  <c r="Q427" i="1"/>
  <c r="Q426" i="1" s="1"/>
  <c r="Q424" i="1"/>
  <c r="Q423" i="1" s="1"/>
  <c r="Q421" i="1"/>
  <c r="Q420" i="1" s="1"/>
  <c r="Q418" i="1"/>
  <c r="Q417" i="1" s="1"/>
  <c r="Q413" i="1"/>
  <c r="Q411" i="1"/>
  <c r="Q408" i="1"/>
  <c r="Q405" i="1"/>
  <c r="Q401" i="1"/>
  <c r="Q399" i="1"/>
  <c r="Q397" i="1"/>
  <c r="Q395" i="1"/>
  <c r="Q386" i="1"/>
  <c r="Q385" i="1" s="1"/>
  <c r="Q380" i="1"/>
  <c r="Q373" i="1"/>
  <c r="Q372" i="1" s="1"/>
  <c r="Q368" i="1"/>
  <c r="Q367" i="1" s="1"/>
  <c r="Q364" i="1"/>
  <c r="Q361" i="1"/>
  <c r="Q360" i="1" s="1"/>
  <c r="Q358" i="1"/>
  <c r="Q355" i="1"/>
  <c r="Q352" i="1"/>
  <c r="Q350" i="1"/>
  <c r="Q348" i="1"/>
  <c r="Q345" i="1"/>
  <c r="Q344" i="1" s="1"/>
  <c r="Q341" i="1"/>
  <c r="Q337" i="1"/>
  <c r="Q335" i="1"/>
  <c r="Q331" i="1"/>
  <c r="Q330" i="1" s="1"/>
  <c r="Q328" i="1"/>
  <c r="Q326" i="1"/>
  <c r="Q324" i="1"/>
  <c r="Q322" i="1"/>
  <c r="Q320" i="1"/>
  <c r="Q318" i="1"/>
  <c r="Q315" i="1"/>
  <c r="Q313" i="1"/>
  <c r="Q311" i="1"/>
  <c r="Q309" i="1"/>
  <c r="Q307" i="1"/>
  <c r="Q305" i="1"/>
  <c r="Q301" i="1"/>
  <c r="Q300" i="1" s="1"/>
  <c r="Q297" i="1"/>
  <c r="Q295" i="1"/>
  <c r="Q292" i="1"/>
  <c r="Q290" i="1"/>
  <c r="Q287" i="1"/>
  <c r="Q285" i="1"/>
  <c r="Q281" i="1"/>
  <c r="Q280" i="1" s="1"/>
  <c r="Q278" i="1"/>
  <c r="Q277" i="1" s="1"/>
  <c r="Q272" i="1"/>
  <c r="Q271" i="1" s="1"/>
  <c r="Q269" i="1"/>
  <c r="Q265" i="1"/>
  <c r="Q263" i="1"/>
  <c r="Q258" i="1"/>
  <c r="Q257" i="1" s="1"/>
  <c r="Q253" i="1"/>
  <c r="Q252" i="1" s="1"/>
  <c r="Q250" i="1"/>
  <c r="Q244" i="1"/>
  <c r="Q240" i="1"/>
  <c r="Q238" i="1"/>
  <c r="Q235" i="1"/>
  <c r="Q230" i="1"/>
  <c r="Q226" i="1"/>
  <c r="Q222" i="1"/>
  <c r="Q221" i="1" s="1"/>
  <c r="Q218" i="1"/>
  <c r="Q217" i="1" s="1"/>
  <c r="Q214" i="1"/>
  <c r="Q211" i="1"/>
  <c r="Q210" i="1" s="1"/>
  <c r="Q208" i="1"/>
  <c r="Q207" i="1" s="1"/>
  <c r="Q205" i="1"/>
  <c r="Q204" i="1" s="1"/>
  <c r="Q202" i="1"/>
  <c r="Q201" i="1" s="1"/>
  <c r="Q198" i="1"/>
  <c r="Q197" i="1" s="1"/>
  <c r="Q195" i="1"/>
  <c r="Q191" i="1"/>
  <c r="Q189" i="1"/>
  <c r="Q187" i="1"/>
  <c r="Q181" i="1"/>
  <c r="Q179" i="1"/>
  <c r="Q176" i="1"/>
  <c r="Q173" i="1"/>
  <c r="Q172" i="1" s="1"/>
  <c r="Q167" i="1"/>
  <c r="Q165" i="1"/>
  <c r="Q162" i="1"/>
  <c r="Q161" i="1" s="1"/>
  <c r="Q159" i="1"/>
  <c r="Q158" i="1" s="1"/>
  <c r="Q152" i="1"/>
  <c r="Q150" i="1"/>
  <c r="Q143" i="1"/>
  <c r="Q141" i="1"/>
  <c r="Q137" i="1"/>
  <c r="Q133" i="1"/>
  <c r="Q132" i="1" s="1"/>
  <c r="Q130" i="1"/>
  <c r="Q128" i="1"/>
  <c r="Q123" i="1"/>
  <c r="Q122" i="1" s="1"/>
  <c r="Q121" i="1" s="1"/>
  <c r="Q118" i="1"/>
  <c r="Q117" i="1" s="1"/>
  <c r="Q116" i="1" s="1"/>
  <c r="Q114" i="1"/>
  <c r="Q113" i="1" s="1"/>
  <c r="Q109" i="1"/>
  <c r="Q106" i="1" s="1"/>
  <c r="Q107" i="1"/>
  <c r="Q104" i="1"/>
  <c r="Q102" i="1"/>
  <c r="Q100" i="1"/>
  <c r="Q98" i="1"/>
  <c r="Q96" i="1"/>
  <c r="Q94" i="1"/>
  <c r="Q92" i="1"/>
  <c r="Q90" i="1"/>
  <c r="Q87" i="1"/>
  <c r="Q84" i="1"/>
  <c r="Q82" i="1"/>
  <c r="Q77" i="1"/>
  <c r="Q74" i="1"/>
  <c r="Q70" i="1"/>
  <c r="Q68" i="1"/>
  <c r="Q65" i="1"/>
  <c r="Q64" i="1" s="1"/>
  <c r="Q62" i="1"/>
  <c r="Q60" i="1"/>
  <c r="Q58" i="1"/>
  <c r="Q55" i="1"/>
  <c r="Q51" i="1"/>
  <c r="Q48" i="1"/>
  <c r="Q46" i="1"/>
  <c r="Q44" i="1"/>
  <c r="Q41" i="1"/>
  <c r="Q37" i="1"/>
  <c r="Q35" i="1"/>
  <c r="Q31" i="1"/>
  <c r="Q178" i="1" l="1"/>
  <c r="Q591" i="1"/>
  <c r="Q284" i="1"/>
  <c r="Q294" i="1"/>
  <c r="Q140" i="1"/>
  <c r="Q136" i="1" s="1"/>
  <c r="Q289" i="1"/>
  <c r="Q234" i="1"/>
  <c r="Q233" i="1" s="1"/>
  <c r="Q347" i="1"/>
  <c r="Q565" i="1"/>
  <c r="Q564" i="1" s="1"/>
  <c r="Q304" i="1"/>
  <c r="S610" i="1"/>
  <c r="Q147" i="1"/>
  <c r="Q394" i="1"/>
  <c r="Q516" i="1"/>
  <c r="Q30" i="1"/>
  <c r="Q67" i="1"/>
  <c r="Q127" i="1"/>
  <c r="Q112" i="1"/>
  <c r="Q164" i="1"/>
  <c r="Q175" i="1"/>
  <c r="Q186" i="1"/>
  <c r="Q194" i="1"/>
  <c r="Q334" i="1"/>
  <c r="Q357" i="1"/>
  <c r="Q379" i="1"/>
  <c r="Q416" i="1"/>
  <c r="Q430" i="1"/>
  <c r="Q451" i="1"/>
  <c r="Q483" i="1"/>
  <c r="Q495" i="1"/>
  <c r="Q506" i="1"/>
  <c r="Q580" i="1"/>
  <c r="Q225" i="1"/>
  <c r="Q317" i="1"/>
  <c r="Q340" i="1"/>
  <c r="Q363" i="1"/>
  <c r="Q404" i="1"/>
  <c r="Q436" i="1"/>
  <c r="Q463" i="1"/>
  <c r="Q545" i="1"/>
  <c r="Q213" i="1"/>
  <c r="Q262" i="1"/>
  <c r="Q456" i="1"/>
  <c r="Q470" i="1"/>
  <c r="O401" i="1"/>
  <c r="P403" i="1"/>
  <c r="R403" i="1" s="1"/>
  <c r="T403" i="1" s="1"/>
  <c r="V403" i="1" s="1"/>
  <c r="X403" i="1" s="1"/>
  <c r="Z403" i="1" s="1"/>
  <c r="AB403" i="1" s="1"/>
  <c r="AD403" i="1" s="1"/>
  <c r="AF403" i="1" s="1"/>
  <c r="AH403" i="1" s="1"/>
  <c r="AJ403" i="1" s="1"/>
  <c r="Q283" i="1" l="1"/>
  <c r="Q510" i="1"/>
  <c r="Q429" i="1"/>
  <c r="Q469" i="1"/>
  <c r="Q339" i="1"/>
  <c r="Q299" i="1"/>
  <c r="Q200" i="1"/>
  <c r="Q193" i="1"/>
  <c r="Q135" i="1"/>
  <c r="Q378" i="1"/>
  <c r="Q111" i="1"/>
  <c r="Q29" i="1"/>
  <c r="Q261" i="1"/>
  <c r="Q393" i="1"/>
  <c r="Q440" i="1"/>
  <c r="Q185" i="1"/>
  <c r="Q216" i="1"/>
  <c r="Q126" i="1"/>
  <c r="O604" i="1"/>
  <c r="O602" i="1"/>
  <c r="O600" i="1"/>
  <c r="O594" i="1"/>
  <c r="O592" i="1"/>
  <c r="O589" i="1"/>
  <c r="O585" i="1"/>
  <c r="O584" i="1" s="1"/>
  <c r="O582" i="1"/>
  <c r="O575" i="1"/>
  <c r="O574" i="1" s="1"/>
  <c r="O572" i="1"/>
  <c r="O569" i="1"/>
  <c r="O566" i="1"/>
  <c r="O562" i="1"/>
  <c r="O559" i="1"/>
  <c r="O556" i="1"/>
  <c r="O552" i="1"/>
  <c r="O549" i="1"/>
  <c r="O546" i="1"/>
  <c r="O543" i="1"/>
  <c r="O542" i="1" s="1"/>
  <c r="O538" i="1"/>
  <c r="O537" i="1" s="1"/>
  <c r="O534" i="1"/>
  <c r="O531" i="1"/>
  <c r="O528" i="1"/>
  <c r="O525" i="1"/>
  <c r="O522" i="1"/>
  <c r="O519" i="1"/>
  <c r="O517" i="1"/>
  <c r="O512" i="1"/>
  <c r="O511" i="1" s="1"/>
  <c r="O508" i="1"/>
  <c r="O504" i="1"/>
  <c r="O503" i="1" s="1"/>
  <c r="O502" i="1" s="1"/>
  <c r="O500" i="1"/>
  <c r="O499" i="1" s="1"/>
  <c r="O497" i="1"/>
  <c r="O496" i="1" s="1"/>
  <c r="O484" i="1"/>
  <c r="O483" i="1" s="1"/>
  <c r="O481" i="1"/>
  <c r="O480" i="1" s="1"/>
  <c r="O478" i="1"/>
  <c r="O475" i="1"/>
  <c r="O473" i="1"/>
  <c r="O471" i="1"/>
  <c r="O466" i="1"/>
  <c r="O464" i="1"/>
  <c r="O461" i="1"/>
  <c r="O457" i="1"/>
  <c r="O456" i="1" s="1"/>
  <c r="O454" i="1"/>
  <c r="O452" i="1"/>
  <c r="O445" i="1"/>
  <c r="O443" i="1"/>
  <c r="O441" i="1"/>
  <c r="O437" i="1"/>
  <c r="O434" i="1"/>
  <c r="O433" i="1" s="1"/>
  <c r="O431" i="1"/>
  <c r="O430" i="1" s="1"/>
  <c r="O427" i="1"/>
  <c r="O426" i="1" s="1"/>
  <c r="O424" i="1"/>
  <c r="O423" i="1" s="1"/>
  <c r="O421" i="1"/>
  <c r="O420" i="1" s="1"/>
  <c r="O418" i="1"/>
  <c r="O413" i="1"/>
  <c r="O411" i="1"/>
  <c r="O408" i="1"/>
  <c r="O405" i="1"/>
  <c r="O399" i="1"/>
  <c r="O397" i="1"/>
  <c r="O395" i="1"/>
  <c r="O394" i="1" s="1"/>
  <c r="O386" i="1"/>
  <c r="O380" i="1"/>
  <c r="O379" i="1" s="1"/>
  <c r="O373" i="1"/>
  <c r="O368" i="1"/>
  <c r="O367" i="1" s="1"/>
  <c r="O364" i="1"/>
  <c r="O363" i="1" s="1"/>
  <c r="O361" i="1"/>
  <c r="O358" i="1"/>
  <c r="O357" i="1" s="1"/>
  <c r="O355" i="1"/>
  <c r="O352" i="1"/>
  <c r="O350" i="1"/>
  <c r="O348" i="1"/>
  <c r="O345" i="1"/>
  <c r="O344" i="1" s="1"/>
  <c r="O341" i="1"/>
  <c r="O340" i="1" s="1"/>
  <c r="O337" i="1"/>
  <c r="O335" i="1"/>
  <c r="O331" i="1"/>
  <c r="O330" i="1" s="1"/>
  <c r="O328" i="1"/>
  <c r="O326" i="1"/>
  <c r="O324" i="1"/>
  <c r="O322" i="1"/>
  <c r="O320" i="1"/>
  <c r="O318" i="1"/>
  <c r="O315" i="1"/>
  <c r="O313" i="1"/>
  <c r="O311" i="1"/>
  <c r="O309" i="1"/>
  <c r="O307" i="1"/>
  <c r="O305" i="1"/>
  <c r="O301" i="1"/>
  <c r="O300" i="1" s="1"/>
  <c r="O297" i="1"/>
  <c r="O295" i="1"/>
  <c r="O292" i="1"/>
  <c r="O290" i="1"/>
  <c r="O287" i="1"/>
  <c r="O285" i="1"/>
  <c r="O281" i="1"/>
  <c r="O280" i="1" s="1"/>
  <c r="O278" i="1"/>
  <c r="O277" i="1" s="1"/>
  <c r="O272" i="1"/>
  <c r="O271" i="1" s="1"/>
  <c r="O269" i="1"/>
  <c r="O265" i="1"/>
  <c r="O263" i="1"/>
  <c r="O258" i="1"/>
  <c r="O253" i="1"/>
  <c r="O252" i="1" s="1"/>
  <c r="O250" i="1"/>
  <c r="O244" i="1"/>
  <c r="O240" i="1"/>
  <c r="O238" i="1"/>
  <c r="O235" i="1"/>
  <c r="O230" i="1"/>
  <c r="O226" i="1"/>
  <c r="O222" i="1"/>
  <c r="O218" i="1"/>
  <c r="O217" i="1" s="1"/>
  <c r="O214" i="1"/>
  <c r="O213" i="1" s="1"/>
  <c r="O211" i="1"/>
  <c r="O210" i="1" s="1"/>
  <c r="O208" i="1"/>
  <c r="O207" i="1" s="1"/>
  <c r="O205" i="1"/>
  <c r="O202" i="1"/>
  <c r="O198" i="1"/>
  <c r="O195" i="1"/>
  <c r="O191" i="1"/>
  <c r="O189" i="1"/>
  <c r="O187" i="1"/>
  <c r="O181" i="1"/>
  <c r="O179" i="1"/>
  <c r="O176" i="1"/>
  <c r="O175" i="1" s="1"/>
  <c r="O173" i="1"/>
  <c r="O172" i="1" s="1"/>
  <c r="O169" i="1"/>
  <c r="O167" i="1"/>
  <c r="O165" i="1"/>
  <c r="O162" i="1"/>
  <c r="O161" i="1" s="1"/>
  <c r="O159" i="1"/>
  <c r="O158" i="1" s="1"/>
  <c r="O152" i="1"/>
  <c r="O150" i="1"/>
  <c r="O143" i="1"/>
  <c r="O141" i="1"/>
  <c r="O137" i="1"/>
  <c r="O133" i="1"/>
  <c r="O130" i="1"/>
  <c r="O128" i="1"/>
  <c r="O123" i="1"/>
  <c r="O122" i="1" s="1"/>
  <c r="O118" i="1"/>
  <c r="O117" i="1" s="1"/>
  <c r="O116" i="1" s="1"/>
  <c r="O114" i="1"/>
  <c r="O109" i="1"/>
  <c r="O107" i="1"/>
  <c r="O104" i="1"/>
  <c r="O102" i="1"/>
  <c r="O100" i="1"/>
  <c r="O98" i="1"/>
  <c r="O96" i="1"/>
  <c r="O94" i="1"/>
  <c r="O92" i="1"/>
  <c r="O90" i="1"/>
  <c r="O87" i="1"/>
  <c r="O84" i="1"/>
  <c r="O82" i="1"/>
  <c r="O77" i="1"/>
  <c r="O74" i="1"/>
  <c r="O70" i="1"/>
  <c r="O68" i="1"/>
  <c r="O65" i="1"/>
  <c r="O64" i="1" s="1"/>
  <c r="O62" i="1"/>
  <c r="O60" i="1"/>
  <c r="O58" i="1"/>
  <c r="O55" i="1"/>
  <c r="O51" i="1"/>
  <c r="O48" i="1"/>
  <c r="O46" i="1"/>
  <c r="O44" i="1"/>
  <c r="O41" i="1"/>
  <c r="O37" i="1"/>
  <c r="O35" i="1"/>
  <c r="O31" i="1"/>
  <c r="O225" i="1" l="1"/>
  <c r="O289" i="1"/>
  <c r="O317" i="1"/>
  <c r="O140" i="1"/>
  <c r="O136" i="1" s="1"/>
  <c r="O334" i="1"/>
  <c r="O451" i="1"/>
  <c r="O463" i="1"/>
  <c r="O147" i="1"/>
  <c r="O164" i="1"/>
  <c r="O516" i="1"/>
  <c r="O294" i="1"/>
  <c r="O565" i="1"/>
  <c r="O564" i="1" s="1"/>
  <c r="O440" i="1"/>
  <c r="O470" i="1"/>
  <c r="Q468" i="1"/>
  <c r="Q439" i="1"/>
  <c r="O186" i="1"/>
  <c r="O204" i="1"/>
  <c r="O436" i="1"/>
  <c r="O429" i="1" s="1"/>
  <c r="O561" i="1"/>
  <c r="O581" i="1"/>
  <c r="O588" i="1"/>
  <c r="O30" i="1"/>
  <c r="O106" i="1"/>
  <c r="O178" i="1"/>
  <c r="O201" i="1"/>
  <c r="O347" i="1"/>
  <c r="O372" i="1"/>
  <c r="O545" i="1"/>
  <c r="O571" i="1"/>
  <c r="O67" i="1"/>
  <c r="O113" i="1"/>
  <c r="O121" i="1"/>
  <c r="O127" i="1"/>
  <c r="O197" i="1"/>
  <c r="O234" i="1"/>
  <c r="O257" i="1"/>
  <c r="O262" i="1"/>
  <c r="O284" i="1"/>
  <c r="O304" i="1"/>
  <c r="O385" i="1"/>
  <c r="O378" i="1" s="1"/>
  <c r="O495" i="1"/>
  <c r="O194" i="1"/>
  <c r="O360" i="1"/>
  <c r="O404" i="1"/>
  <c r="O417" i="1"/>
  <c r="O477" i="1"/>
  <c r="O591" i="1"/>
  <c r="O132" i="1"/>
  <c r="O221" i="1"/>
  <c r="O216" i="1" s="1"/>
  <c r="O460" i="1"/>
  <c r="O507" i="1"/>
  <c r="N366" i="1"/>
  <c r="P366" i="1" s="1"/>
  <c r="R366" i="1" s="1"/>
  <c r="T366" i="1" s="1"/>
  <c r="V366" i="1" s="1"/>
  <c r="X366" i="1" s="1"/>
  <c r="Z366" i="1" s="1"/>
  <c r="AB366" i="1" s="1"/>
  <c r="AD366" i="1" s="1"/>
  <c r="AF366" i="1" s="1"/>
  <c r="AH366" i="1" s="1"/>
  <c r="AJ366" i="1" s="1"/>
  <c r="M364" i="1"/>
  <c r="O439" i="1" l="1"/>
  <c r="O135" i="1"/>
  <c r="Q610" i="1"/>
  <c r="O510" i="1"/>
  <c r="O393" i="1"/>
  <c r="O506" i="1"/>
  <c r="O416" i="1"/>
  <c r="O299" i="1"/>
  <c r="O200" i="1"/>
  <c r="O185" i="1"/>
  <c r="O233" i="1"/>
  <c r="O339" i="1"/>
  <c r="O193" i="1"/>
  <c r="O283" i="1"/>
  <c r="O126" i="1"/>
  <c r="O112" i="1"/>
  <c r="O29" i="1"/>
  <c r="O580" i="1"/>
  <c r="O469" i="1"/>
  <c r="M352" i="1"/>
  <c r="N316" i="1"/>
  <c r="P316" i="1" s="1"/>
  <c r="R316" i="1" s="1"/>
  <c r="T316" i="1" s="1"/>
  <c r="V316" i="1" s="1"/>
  <c r="X316" i="1" s="1"/>
  <c r="Z316" i="1" s="1"/>
  <c r="AB316" i="1" s="1"/>
  <c r="AD316" i="1" s="1"/>
  <c r="AF316" i="1" s="1"/>
  <c r="AH316" i="1" s="1"/>
  <c r="AJ316" i="1" s="1"/>
  <c r="M315" i="1"/>
  <c r="N315" i="1" s="1"/>
  <c r="P315" i="1" s="1"/>
  <c r="R315" i="1" s="1"/>
  <c r="T315" i="1" s="1"/>
  <c r="V315" i="1" s="1"/>
  <c r="X315" i="1" s="1"/>
  <c r="Z315" i="1" s="1"/>
  <c r="AB315" i="1" s="1"/>
  <c r="AD315" i="1" s="1"/>
  <c r="AF315" i="1" s="1"/>
  <c r="AH315" i="1" s="1"/>
  <c r="AJ315" i="1" s="1"/>
  <c r="N314" i="1"/>
  <c r="P314" i="1" s="1"/>
  <c r="R314" i="1" s="1"/>
  <c r="T314" i="1" s="1"/>
  <c r="V314" i="1" s="1"/>
  <c r="X314" i="1" s="1"/>
  <c r="Z314" i="1" s="1"/>
  <c r="AB314" i="1" s="1"/>
  <c r="AD314" i="1" s="1"/>
  <c r="AF314" i="1" s="1"/>
  <c r="AH314" i="1" s="1"/>
  <c r="AJ314" i="1" s="1"/>
  <c r="M313" i="1"/>
  <c r="N313" i="1" s="1"/>
  <c r="P313" i="1" s="1"/>
  <c r="R313" i="1" s="1"/>
  <c r="T313" i="1" s="1"/>
  <c r="V313" i="1" s="1"/>
  <c r="X313" i="1" s="1"/>
  <c r="Z313" i="1" s="1"/>
  <c r="AB313" i="1" s="1"/>
  <c r="AD313" i="1" s="1"/>
  <c r="AF313" i="1" s="1"/>
  <c r="AH313" i="1" s="1"/>
  <c r="AJ313" i="1" s="1"/>
  <c r="N312" i="1"/>
  <c r="P312" i="1" s="1"/>
  <c r="R312" i="1" s="1"/>
  <c r="T312" i="1" s="1"/>
  <c r="V312" i="1" s="1"/>
  <c r="X312" i="1" s="1"/>
  <c r="Z312" i="1" s="1"/>
  <c r="AB312" i="1" s="1"/>
  <c r="AD312" i="1" s="1"/>
  <c r="AF312" i="1" s="1"/>
  <c r="AH312" i="1" s="1"/>
  <c r="AJ312" i="1" s="1"/>
  <c r="M311" i="1"/>
  <c r="N311" i="1" s="1"/>
  <c r="P311" i="1" s="1"/>
  <c r="R311" i="1" s="1"/>
  <c r="T311" i="1" s="1"/>
  <c r="V311" i="1" s="1"/>
  <c r="X311" i="1" s="1"/>
  <c r="Z311" i="1" s="1"/>
  <c r="AB311" i="1" s="1"/>
  <c r="AD311" i="1" s="1"/>
  <c r="AF311" i="1" s="1"/>
  <c r="AH311" i="1" s="1"/>
  <c r="AJ311" i="1" s="1"/>
  <c r="N61" i="1"/>
  <c r="P61" i="1" s="1"/>
  <c r="R61" i="1" s="1"/>
  <c r="T61" i="1" s="1"/>
  <c r="V61" i="1" s="1"/>
  <c r="X61" i="1" s="1"/>
  <c r="Z61" i="1" s="1"/>
  <c r="AB61" i="1" s="1"/>
  <c r="AD61" i="1" s="1"/>
  <c r="AF61" i="1" s="1"/>
  <c r="AH61" i="1" s="1"/>
  <c r="AJ61" i="1" s="1"/>
  <c r="M60" i="1"/>
  <c r="N60" i="1" s="1"/>
  <c r="P60" i="1" s="1"/>
  <c r="R60" i="1" s="1"/>
  <c r="T60" i="1" s="1"/>
  <c r="V60" i="1" s="1"/>
  <c r="X60" i="1" s="1"/>
  <c r="Z60" i="1" s="1"/>
  <c r="AB60" i="1" s="1"/>
  <c r="AD60" i="1" s="1"/>
  <c r="AF60" i="1" s="1"/>
  <c r="AH60" i="1" s="1"/>
  <c r="AJ60" i="1" s="1"/>
  <c r="N163" i="1"/>
  <c r="P163" i="1" s="1"/>
  <c r="R163" i="1" s="1"/>
  <c r="T163" i="1" s="1"/>
  <c r="V163" i="1" s="1"/>
  <c r="X163" i="1" s="1"/>
  <c r="Z163" i="1" s="1"/>
  <c r="AB163" i="1" s="1"/>
  <c r="AD163" i="1" s="1"/>
  <c r="AF163" i="1" s="1"/>
  <c r="AH163" i="1" s="1"/>
  <c r="AJ163" i="1" s="1"/>
  <c r="M162" i="1"/>
  <c r="N162" i="1" s="1"/>
  <c r="P162" i="1" s="1"/>
  <c r="R162" i="1" s="1"/>
  <c r="T162" i="1" s="1"/>
  <c r="V162" i="1" s="1"/>
  <c r="X162" i="1" s="1"/>
  <c r="Z162" i="1" s="1"/>
  <c r="AB162" i="1" s="1"/>
  <c r="AD162" i="1" s="1"/>
  <c r="AF162" i="1" s="1"/>
  <c r="AH162" i="1" s="1"/>
  <c r="AJ162" i="1" s="1"/>
  <c r="M411" i="1"/>
  <c r="N476" i="1"/>
  <c r="P476" i="1" s="1"/>
  <c r="R476" i="1" s="1"/>
  <c r="T476" i="1" s="1"/>
  <c r="V476" i="1" s="1"/>
  <c r="X476" i="1" s="1"/>
  <c r="Z476" i="1" s="1"/>
  <c r="AB476" i="1" s="1"/>
  <c r="AD476" i="1" s="1"/>
  <c r="AF476" i="1" s="1"/>
  <c r="AH476" i="1" s="1"/>
  <c r="AJ476" i="1" s="1"/>
  <c r="M475" i="1"/>
  <c r="N475" i="1" s="1"/>
  <c r="P475" i="1" s="1"/>
  <c r="R475" i="1" s="1"/>
  <c r="T475" i="1" s="1"/>
  <c r="V475" i="1" s="1"/>
  <c r="X475" i="1" s="1"/>
  <c r="Z475" i="1" s="1"/>
  <c r="AB475" i="1" s="1"/>
  <c r="AD475" i="1" s="1"/>
  <c r="AF475" i="1" s="1"/>
  <c r="AH475" i="1" s="1"/>
  <c r="AJ475" i="1" s="1"/>
  <c r="N364" i="1"/>
  <c r="P364" i="1" s="1"/>
  <c r="R364" i="1" s="1"/>
  <c r="T364" i="1" s="1"/>
  <c r="V364" i="1" s="1"/>
  <c r="X364" i="1" s="1"/>
  <c r="Z364" i="1" s="1"/>
  <c r="AB364" i="1" s="1"/>
  <c r="AD364" i="1" s="1"/>
  <c r="AF364" i="1" s="1"/>
  <c r="AH364" i="1" s="1"/>
  <c r="AJ364" i="1" s="1"/>
  <c r="N365" i="1"/>
  <c r="P365" i="1" s="1"/>
  <c r="R365" i="1" s="1"/>
  <c r="T365" i="1" s="1"/>
  <c r="V365" i="1" s="1"/>
  <c r="X365" i="1" s="1"/>
  <c r="Z365" i="1" s="1"/>
  <c r="AB365" i="1" s="1"/>
  <c r="AD365" i="1" s="1"/>
  <c r="AF365" i="1" s="1"/>
  <c r="AH365" i="1" s="1"/>
  <c r="AJ365" i="1" s="1"/>
  <c r="M363" i="1"/>
  <c r="N363" i="1" s="1"/>
  <c r="P363" i="1" s="1"/>
  <c r="R363" i="1" s="1"/>
  <c r="T363" i="1" s="1"/>
  <c r="V363" i="1" s="1"/>
  <c r="X363" i="1" s="1"/>
  <c r="Z363" i="1" s="1"/>
  <c r="AB363" i="1" s="1"/>
  <c r="AD363" i="1" s="1"/>
  <c r="AF363" i="1" s="1"/>
  <c r="AH363" i="1" s="1"/>
  <c r="AJ363" i="1" s="1"/>
  <c r="N362" i="1"/>
  <c r="P362" i="1" s="1"/>
  <c r="R362" i="1" s="1"/>
  <c r="T362" i="1" s="1"/>
  <c r="V362" i="1" s="1"/>
  <c r="X362" i="1" s="1"/>
  <c r="Z362" i="1" s="1"/>
  <c r="AB362" i="1" s="1"/>
  <c r="AD362" i="1" s="1"/>
  <c r="AF362" i="1" s="1"/>
  <c r="AH362" i="1" s="1"/>
  <c r="AJ362" i="1" s="1"/>
  <c r="M361" i="1"/>
  <c r="N361" i="1" s="1"/>
  <c r="P361" i="1" s="1"/>
  <c r="R361" i="1" s="1"/>
  <c r="T361" i="1" s="1"/>
  <c r="V361" i="1" s="1"/>
  <c r="X361" i="1" s="1"/>
  <c r="Z361" i="1" s="1"/>
  <c r="AB361" i="1" s="1"/>
  <c r="AD361" i="1" s="1"/>
  <c r="AF361" i="1" s="1"/>
  <c r="AH361" i="1" s="1"/>
  <c r="AJ361" i="1" s="1"/>
  <c r="N359" i="1"/>
  <c r="P359" i="1" s="1"/>
  <c r="R359" i="1" s="1"/>
  <c r="T359" i="1" s="1"/>
  <c r="V359" i="1" s="1"/>
  <c r="X359" i="1" s="1"/>
  <c r="Z359" i="1" s="1"/>
  <c r="AB359" i="1" s="1"/>
  <c r="AD359" i="1" s="1"/>
  <c r="AF359" i="1" s="1"/>
  <c r="AH359" i="1" s="1"/>
  <c r="AJ359" i="1" s="1"/>
  <c r="M358" i="1"/>
  <c r="N358" i="1" s="1"/>
  <c r="P358" i="1" s="1"/>
  <c r="R358" i="1" s="1"/>
  <c r="T358" i="1" s="1"/>
  <c r="V358" i="1" s="1"/>
  <c r="X358" i="1" s="1"/>
  <c r="Z358" i="1" s="1"/>
  <c r="AB358" i="1" s="1"/>
  <c r="AD358" i="1" s="1"/>
  <c r="AF358" i="1" s="1"/>
  <c r="AH358" i="1" s="1"/>
  <c r="AJ358" i="1" s="1"/>
  <c r="N354" i="1"/>
  <c r="P354" i="1" s="1"/>
  <c r="R354" i="1" s="1"/>
  <c r="T354" i="1" s="1"/>
  <c r="V354" i="1" s="1"/>
  <c r="X354" i="1" s="1"/>
  <c r="Z354" i="1" s="1"/>
  <c r="AB354" i="1" s="1"/>
  <c r="AD354" i="1" s="1"/>
  <c r="AF354" i="1" s="1"/>
  <c r="AH354" i="1" s="1"/>
  <c r="AJ354" i="1" s="1"/>
  <c r="M161" i="1" l="1"/>
  <c r="N161" i="1" s="1"/>
  <c r="P161" i="1" s="1"/>
  <c r="R161" i="1" s="1"/>
  <c r="T161" i="1" s="1"/>
  <c r="V161" i="1" s="1"/>
  <c r="X161" i="1" s="1"/>
  <c r="Z161" i="1" s="1"/>
  <c r="AB161" i="1" s="1"/>
  <c r="AD161" i="1" s="1"/>
  <c r="AF161" i="1" s="1"/>
  <c r="AH161" i="1" s="1"/>
  <c r="AJ161" i="1" s="1"/>
  <c r="M357" i="1"/>
  <c r="N357" i="1" s="1"/>
  <c r="P357" i="1" s="1"/>
  <c r="R357" i="1" s="1"/>
  <c r="T357" i="1" s="1"/>
  <c r="V357" i="1" s="1"/>
  <c r="X357" i="1" s="1"/>
  <c r="Z357" i="1" s="1"/>
  <c r="AB357" i="1" s="1"/>
  <c r="AD357" i="1" s="1"/>
  <c r="AF357" i="1" s="1"/>
  <c r="AH357" i="1" s="1"/>
  <c r="AJ357" i="1" s="1"/>
  <c r="M360" i="1"/>
  <c r="N360" i="1" s="1"/>
  <c r="P360" i="1" s="1"/>
  <c r="R360" i="1" s="1"/>
  <c r="T360" i="1" s="1"/>
  <c r="V360" i="1" s="1"/>
  <c r="X360" i="1" s="1"/>
  <c r="Z360" i="1" s="1"/>
  <c r="AB360" i="1" s="1"/>
  <c r="AD360" i="1" s="1"/>
  <c r="AF360" i="1" s="1"/>
  <c r="AH360" i="1" s="1"/>
  <c r="AJ360" i="1" s="1"/>
  <c r="O111" i="1"/>
  <c r="O468" i="1"/>
  <c r="O261" i="1"/>
  <c r="M604" i="1"/>
  <c r="M602" i="1"/>
  <c r="M600" i="1"/>
  <c r="M594" i="1"/>
  <c r="M592" i="1"/>
  <c r="M589" i="1"/>
  <c r="M588" i="1" s="1"/>
  <c r="M585" i="1"/>
  <c r="M582" i="1"/>
  <c r="M581" i="1" s="1"/>
  <c r="M575" i="1"/>
  <c r="M572" i="1"/>
  <c r="M571" i="1" s="1"/>
  <c r="M569" i="1"/>
  <c r="M566" i="1"/>
  <c r="M562" i="1"/>
  <c r="M561" i="1" s="1"/>
  <c r="M559" i="1"/>
  <c r="M556" i="1"/>
  <c r="M552" i="1"/>
  <c r="M549" i="1"/>
  <c r="M546" i="1"/>
  <c r="M543" i="1"/>
  <c r="M542" i="1" s="1"/>
  <c r="M538" i="1"/>
  <c r="M537" i="1" s="1"/>
  <c r="M534" i="1"/>
  <c r="M531" i="1"/>
  <c r="M528" i="1"/>
  <c r="M525" i="1"/>
  <c r="M522" i="1"/>
  <c r="M519" i="1"/>
  <c r="M517" i="1"/>
  <c r="M512" i="1"/>
  <c r="M511" i="1" s="1"/>
  <c r="M508" i="1"/>
  <c r="M507" i="1" s="1"/>
  <c r="M504" i="1"/>
  <c r="M500" i="1"/>
  <c r="M499" i="1" s="1"/>
  <c r="M497" i="1"/>
  <c r="M484" i="1"/>
  <c r="M483" i="1" s="1"/>
  <c r="M481" i="1"/>
  <c r="M478" i="1"/>
  <c r="M477" i="1" s="1"/>
  <c r="M473" i="1"/>
  <c r="M471" i="1"/>
  <c r="M470" i="1" s="1"/>
  <c r="M466" i="1"/>
  <c r="M464" i="1"/>
  <c r="M461" i="1"/>
  <c r="M460" i="1" s="1"/>
  <c r="M457" i="1"/>
  <c r="M454" i="1"/>
  <c r="M452" i="1"/>
  <c r="M445" i="1"/>
  <c r="M443" i="1"/>
  <c r="M441" i="1"/>
  <c r="M437" i="1"/>
  <c r="M436" i="1" s="1"/>
  <c r="M434" i="1"/>
  <c r="M433" i="1" s="1"/>
  <c r="M431" i="1"/>
  <c r="M427" i="1"/>
  <c r="M426" i="1" s="1"/>
  <c r="M424" i="1"/>
  <c r="M421" i="1"/>
  <c r="M420" i="1" s="1"/>
  <c r="M418" i="1"/>
  <c r="M417" i="1" s="1"/>
  <c r="M413" i="1"/>
  <c r="M408" i="1"/>
  <c r="M405" i="1"/>
  <c r="M401" i="1"/>
  <c r="M399" i="1"/>
  <c r="M397" i="1"/>
  <c r="M395" i="1"/>
  <c r="M386" i="1"/>
  <c r="M385" i="1" s="1"/>
  <c r="M380" i="1"/>
  <c r="M379" i="1" s="1"/>
  <c r="M373" i="1"/>
  <c r="M372" i="1" s="1"/>
  <c r="M368" i="1"/>
  <c r="M367" i="1" s="1"/>
  <c r="M355" i="1"/>
  <c r="M350" i="1"/>
  <c r="M348" i="1"/>
  <c r="M345" i="1"/>
  <c r="M344" i="1" s="1"/>
  <c r="M341" i="1"/>
  <c r="M337" i="1"/>
  <c r="M335" i="1"/>
  <c r="M331" i="1"/>
  <c r="M328" i="1"/>
  <c r="M326" i="1"/>
  <c r="M324" i="1"/>
  <c r="M322" i="1"/>
  <c r="M320" i="1"/>
  <c r="M318" i="1"/>
  <c r="M309" i="1"/>
  <c r="M307" i="1"/>
  <c r="M305" i="1"/>
  <c r="M301" i="1"/>
  <c r="M300" i="1" s="1"/>
  <c r="M297" i="1"/>
  <c r="M295" i="1"/>
  <c r="M292" i="1"/>
  <c r="M290" i="1"/>
  <c r="M287" i="1"/>
  <c r="M285" i="1"/>
  <c r="M281" i="1"/>
  <c r="M278" i="1"/>
  <c r="M277" i="1" s="1"/>
  <c r="M272" i="1"/>
  <c r="M271" i="1" s="1"/>
  <c r="M269" i="1"/>
  <c r="M265" i="1"/>
  <c r="M263" i="1"/>
  <c r="M258" i="1"/>
  <c r="M253" i="1"/>
  <c r="M252" i="1" s="1"/>
  <c r="M250" i="1"/>
  <c r="M244" i="1"/>
  <c r="M240" i="1"/>
  <c r="M238" i="1"/>
  <c r="M235" i="1"/>
  <c r="M230" i="1"/>
  <c r="M226" i="1"/>
  <c r="M222" i="1"/>
  <c r="M218" i="1"/>
  <c r="M217" i="1" s="1"/>
  <c r="M214" i="1"/>
  <c r="M213" i="1" s="1"/>
  <c r="M211" i="1"/>
  <c r="M210" i="1" s="1"/>
  <c r="M208" i="1"/>
  <c r="M207" i="1" s="1"/>
  <c r="M205" i="1"/>
  <c r="M202" i="1"/>
  <c r="M201" i="1" s="1"/>
  <c r="M198" i="1"/>
  <c r="M195" i="1"/>
  <c r="M194" i="1" s="1"/>
  <c r="M191" i="1"/>
  <c r="M189" i="1"/>
  <c r="M187" i="1"/>
  <c r="M181" i="1"/>
  <c r="M179" i="1"/>
  <c r="M176" i="1"/>
  <c r="M175" i="1" s="1"/>
  <c r="M173" i="1"/>
  <c r="M169" i="1"/>
  <c r="M167" i="1"/>
  <c r="M165" i="1"/>
  <c r="M159" i="1"/>
  <c r="M158" i="1" s="1"/>
  <c r="M152" i="1"/>
  <c r="M150" i="1"/>
  <c r="M143" i="1"/>
  <c r="M141" i="1"/>
  <c r="M137" i="1"/>
  <c r="M133" i="1"/>
  <c r="M132" i="1" s="1"/>
  <c r="M130" i="1"/>
  <c r="M128" i="1"/>
  <c r="M123" i="1"/>
  <c r="M122" i="1" s="1"/>
  <c r="M118" i="1"/>
  <c r="M117" i="1" s="1"/>
  <c r="M114" i="1"/>
  <c r="M109" i="1"/>
  <c r="M107" i="1"/>
  <c r="M104" i="1"/>
  <c r="M102" i="1"/>
  <c r="M100" i="1"/>
  <c r="M98" i="1"/>
  <c r="M96" i="1"/>
  <c r="M94" i="1"/>
  <c r="M92" i="1"/>
  <c r="M90" i="1"/>
  <c r="M87" i="1"/>
  <c r="M84" i="1"/>
  <c r="M82" i="1"/>
  <c r="M77" i="1"/>
  <c r="M74" i="1"/>
  <c r="M70" i="1"/>
  <c r="M68" i="1"/>
  <c r="M65" i="1"/>
  <c r="M64" i="1" s="1"/>
  <c r="M62" i="1"/>
  <c r="M58" i="1"/>
  <c r="M55" i="1"/>
  <c r="M51" i="1"/>
  <c r="M48" i="1"/>
  <c r="M46" i="1"/>
  <c r="M44" i="1"/>
  <c r="M41" i="1"/>
  <c r="M37" i="1"/>
  <c r="M35" i="1"/>
  <c r="M31" i="1"/>
  <c r="M186" i="1" l="1"/>
  <c r="M225" i="1"/>
  <c r="M463" i="1"/>
  <c r="M304" i="1"/>
  <c r="M140" i="1"/>
  <c r="M106" i="1"/>
  <c r="M67" i="1" s="1"/>
  <c r="M127" i="1"/>
  <c r="M126" i="1" s="1"/>
  <c r="M404" i="1"/>
  <c r="M565" i="1"/>
  <c r="M564" i="1" s="1"/>
  <c r="O610" i="1"/>
  <c r="M234" i="1"/>
  <c r="M30" i="1"/>
  <c r="M113" i="1"/>
  <c r="M112" i="1" s="1"/>
  <c r="M172" i="1"/>
  <c r="M280" i="1"/>
  <c r="M545" i="1"/>
  <c r="M164" i="1"/>
  <c r="M347" i="1"/>
  <c r="M334" i="1"/>
  <c r="M116" i="1"/>
  <c r="M121" i="1"/>
  <c r="M257" i="1"/>
  <c r="M204" i="1"/>
  <c r="M284" i="1"/>
  <c r="M294" i="1"/>
  <c r="M317" i="1"/>
  <c r="M423" i="1"/>
  <c r="M416" i="1" s="1"/>
  <c r="M430" i="1"/>
  <c r="M456" i="1"/>
  <c r="M480" i="1"/>
  <c r="M469" i="1" s="1"/>
  <c r="M496" i="1"/>
  <c r="M503" i="1"/>
  <c r="M262" i="1"/>
  <c r="M330" i="1"/>
  <c r="M451" i="1"/>
  <c r="M440" i="1" s="1"/>
  <c r="M506" i="1"/>
  <c r="M516" i="1"/>
  <c r="M147" i="1"/>
  <c r="M178" i="1"/>
  <c r="M221" i="1"/>
  <c r="M216" i="1" s="1"/>
  <c r="M340" i="1"/>
  <c r="M378" i="1"/>
  <c r="M394" i="1"/>
  <c r="M584" i="1"/>
  <c r="M136" i="1"/>
  <c r="M185" i="1"/>
  <c r="M197" i="1"/>
  <c r="M289" i="1"/>
  <c r="M574" i="1"/>
  <c r="M591" i="1"/>
  <c r="M510" i="1" l="1"/>
  <c r="M233" i="1"/>
  <c r="M339" i="1"/>
  <c r="M135" i="1"/>
  <c r="M29" i="1"/>
  <c r="M200" i="1"/>
  <c r="M580" i="1"/>
  <c r="M439" i="1"/>
  <c r="M393" i="1"/>
  <c r="M502" i="1"/>
  <c r="M495" i="1"/>
  <c r="M468" i="1" s="1"/>
  <c r="M429" i="1"/>
  <c r="M283" i="1"/>
  <c r="M299" i="1"/>
  <c r="M193" i="1"/>
  <c r="M111" i="1"/>
  <c r="M261" i="1" l="1"/>
  <c r="M610" i="1" l="1"/>
  <c r="L308" i="1" l="1"/>
  <c r="N308" i="1" s="1"/>
  <c r="P308" i="1" s="1"/>
  <c r="R308" i="1" s="1"/>
  <c r="T308" i="1" s="1"/>
  <c r="V308" i="1" s="1"/>
  <c r="X308" i="1" s="1"/>
  <c r="Z308" i="1" s="1"/>
  <c r="AB308" i="1" s="1"/>
  <c r="AD308" i="1" s="1"/>
  <c r="AF308" i="1" s="1"/>
  <c r="AH308" i="1" s="1"/>
  <c r="AJ308" i="1" s="1"/>
  <c r="K307" i="1"/>
  <c r="L307" i="1" s="1"/>
  <c r="N307" i="1" s="1"/>
  <c r="P307" i="1" s="1"/>
  <c r="R307" i="1" s="1"/>
  <c r="T307" i="1" s="1"/>
  <c r="V307" i="1" s="1"/>
  <c r="X307" i="1" s="1"/>
  <c r="Z307" i="1" s="1"/>
  <c r="AB307" i="1" s="1"/>
  <c r="AD307" i="1" s="1"/>
  <c r="AF307" i="1" s="1"/>
  <c r="AH307" i="1" s="1"/>
  <c r="AJ307" i="1" s="1"/>
  <c r="L338" i="1"/>
  <c r="N338" i="1" s="1"/>
  <c r="P338" i="1" s="1"/>
  <c r="R338" i="1" s="1"/>
  <c r="T338" i="1" s="1"/>
  <c r="V338" i="1" s="1"/>
  <c r="X338" i="1" s="1"/>
  <c r="Z338" i="1" s="1"/>
  <c r="AB338" i="1" s="1"/>
  <c r="AD338" i="1" s="1"/>
  <c r="AF338" i="1" s="1"/>
  <c r="AH338" i="1" s="1"/>
  <c r="AJ338" i="1" s="1"/>
  <c r="K337" i="1"/>
  <c r="L337" i="1" s="1"/>
  <c r="N337" i="1" s="1"/>
  <c r="P337" i="1" s="1"/>
  <c r="R337" i="1" s="1"/>
  <c r="T337" i="1" s="1"/>
  <c r="V337" i="1" s="1"/>
  <c r="X337" i="1" s="1"/>
  <c r="Z337" i="1" s="1"/>
  <c r="AB337" i="1" s="1"/>
  <c r="AD337" i="1" s="1"/>
  <c r="AF337" i="1" s="1"/>
  <c r="AH337" i="1" s="1"/>
  <c r="AJ337" i="1" s="1"/>
  <c r="K137" i="1" l="1"/>
  <c r="L139" i="1"/>
  <c r="N139" i="1" s="1"/>
  <c r="P139" i="1" s="1"/>
  <c r="R139" i="1" s="1"/>
  <c r="T139" i="1" s="1"/>
  <c r="V139" i="1" s="1"/>
  <c r="X139" i="1" s="1"/>
  <c r="Z139" i="1" s="1"/>
  <c r="AB139" i="1" s="1"/>
  <c r="AD139" i="1" s="1"/>
  <c r="AF139" i="1" s="1"/>
  <c r="AH139" i="1" s="1"/>
  <c r="AJ139" i="1" s="1"/>
  <c r="K37" i="1"/>
  <c r="L160" i="1"/>
  <c r="N160" i="1" s="1"/>
  <c r="P160" i="1" s="1"/>
  <c r="R160" i="1" s="1"/>
  <c r="T160" i="1" s="1"/>
  <c r="V160" i="1" s="1"/>
  <c r="X160" i="1" s="1"/>
  <c r="Z160" i="1" s="1"/>
  <c r="AB160" i="1" s="1"/>
  <c r="AD160" i="1" s="1"/>
  <c r="AF160" i="1" s="1"/>
  <c r="AH160" i="1" s="1"/>
  <c r="AJ160" i="1" s="1"/>
  <c r="K159" i="1"/>
  <c r="L159" i="1" s="1"/>
  <c r="N159" i="1" s="1"/>
  <c r="P159" i="1" s="1"/>
  <c r="R159" i="1" s="1"/>
  <c r="T159" i="1" s="1"/>
  <c r="V159" i="1" s="1"/>
  <c r="X159" i="1" s="1"/>
  <c r="Z159" i="1" s="1"/>
  <c r="AB159" i="1" s="1"/>
  <c r="AD159" i="1" s="1"/>
  <c r="AF159" i="1" s="1"/>
  <c r="AH159" i="1" s="1"/>
  <c r="AJ159" i="1" s="1"/>
  <c r="L605" i="1"/>
  <c r="N605" i="1" s="1"/>
  <c r="P605" i="1" s="1"/>
  <c r="R605" i="1" s="1"/>
  <c r="T605" i="1" s="1"/>
  <c r="V605" i="1" s="1"/>
  <c r="X605" i="1" s="1"/>
  <c r="Z605" i="1" s="1"/>
  <c r="AB605" i="1" s="1"/>
  <c r="AD605" i="1" s="1"/>
  <c r="AF605" i="1" s="1"/>
  <c r="AH605" i="1" s="1"/>
  <c r="AJ605" i="1" s="1"/>
  <c r="K604" i="1"/>
  <c r="L604" i="1" s="1"/>
  <c r="N604" i="1" s="1"/>
  <c r="P604" i="1" s="1"/>
  <c r="R604" i="1" s="1"/>
  <c r="T604" i="1" s="1"/>
  <c r="V604" i="1" s="1"/>
  <c r="X604" i="1" s="1"/>
  <c r="Z604" i="1" s="1"/>
  <c r="AB604" i="1" s="1"/>
  <c r="AD604" i="1" s="1"/>
  <c r="AF604" i="1" s="1"/>
  <c r="AH604" i="1" s="1"/>
  <c r="AJ604" i="1" s="1"/>
  <c r="L180" i="1"/>
  <c r="N180" i="1" s="1"/>
  <c r="P180" i="1" s="1"/>
  <c r="R180" i="1" s="1"/>
  <c r="T180" i="1" s="1"/>
  <c r="V180" i="1" s="1"/>
  <c r="X180" i="1" s="1"/>
  <c r="Z180" i="1" s="1"/>
  <c r="AB180" i="1" s="1"/>
  <c r="AD180" i="1" s="1"/>
  <c r="AF180" i="1" s="1"/>
  <c r="AH180" i="1" s="1"/>
  <c r="AJ180" i="1" s="1"/>
  <c r="L182" i="1"/>
  <c r="N182" i="1" s="1"/>
  <c r="P182" i="1" s="1"/>
  <c r="R182" i="1" s="1"/>
  <c r="T182" i="1" s="1"/>
  <c r="V182" i="1" s="1"/>
  <c r="X182" i="1" s="1"/>
  <c r="Z182" i="1" s="1"/>
  <c r="AB182" i="1" s="1"/>
  <c r="AD182" i="1" s="1"/>
  <c r="AF182" i="1" s="1"/>
  <c r="AH182" i="1" s="1"/>
  <c r="AJ182" i="1" s="1"/>
  <c r="K181" i="1"/>
  <c r="L181" i="1" s="1"/>
  <c r="N181" i="1" s="1"/>
  <c r="P181" i="1" s="1"/>
  <c r="R181" i="1" s="1"/>
  <c r="T181" i="1" s="1"/>
  <c r="V181" i="1" s="1"/>
  <c r="X181" i="1" s="1"/>
  <c r="Z181" i="1" s="1"/>
  <c r="AB181" i="1" s="1"/>
  <c r="AD181" i="1" s="1"/>
  <c r="AF181" i="1" s="1"/>
  <c r="AH181" i="1" s="1"/>
  <c r="AJ181" i="1" s="1"/>
  <c r="K179" i="1"/>
  <c r="L179" i="1" s="1"/>
  <c r="N179" i="1" s="1"/>
  <c r="P179" i="1" s="1"/>
  <c r="R179" i="1" s="1"/>
  <c r="T179" i="1" s="1"/>
  <c r="V179" i="1" s="1"/>
  <c r="X179" i="1" s="1"/>
  <c r="Z179" i="1" s="1"/>
  <c r="AB179" i="1" s="1"/>
  <c r="AD179" i="1" s="1"/>
  <c r="AF179" i="1" s="1"/>
  <c r="AH179" i="1" s="1"/>
  <c r="AJ179" i="1" s="1"/>
  <c r="L171" i="1"/>
  <c r="N171" i="1" s="1"/>
  <c r="P171" i="1" s="1"/>
  <c r="R171" i="1" s="1"/>
  <c r="T171" i="1" s="1"/>
  <c r="V171" i="1" s="1"/>
  <c r="X171" i="1" s="1"/>
  <c r="Z171" i="1" s="1"/>
  <c r="AB171" i="1" s="1"/>
  <c r="AD171" i="1" s="1"/>
  <c r="AF171" i="1" s="1"/>
  <c r="AH171" i="1" s="1"/>
  <c r="AJ171" i="1" s="1"/>
  <c r="K169" i="1"/>
  <c r="L169" i="1" s="1"/>
  <c r="N169" i="1" s="1"/>
  <c r="P169" i="1" s="1"/>
  <c r="R169" i="1" s="1"/>
  <c r="T169" i="1" s="1"/>
  <c r="V169" i="1" s="1"/>
  <c r="X169" i="1" s="1"/>
  <c r="Z169" i="1" s="1"/>
  <c r="AB169" i="1" s="1"/>
  <c r="AD169" i="1" s="1"/>
  <c r="AF169" i="1" s="1"/>
  <c r="AH169" i="1" s="1"/>
  <c r="AJ169" i="1" s="1"/>
  <c r="L485" i="1"/>
  <c r="N485" i="1" s="1"/>
  <c r="P485" i="1" s="1"/>
  <c r="R485" i="1" s="1"/>
  <c r="T485" i="1" s="1"/>
  <c r="V485" i="1" s="1"/>
  <c r="X485" i="1" s="1"/>
  <c r="Z485" i="1" s="1"/>
  <c r="AB485" i="1" s="1"/>
  <c r="AD485" i="1" s="1"/>
  <c r="AF485" i="1" s="1"/>
  <c r="AH485" i="1" s="1"/>
  <c r="AJ485" i="1" s="1"/>
  <c r="K484" i="1"/>
  <c r="K483" i="1" s="1"/>
  <c r="L483" i="1" s="1"/>
  <c r="N483" i="1" s="1"/>
  <c r="P483" i="1" s="1"/>
  <c r="R483" i="1" s="1"/>
  <c r="T483" i="1" s="1"/>
  <c r="V483" i="1" s="1"/>
  <c r="X483" i="1" s="1"/>
  <c r="Z483" i="1" s="1"/>
  <c r="AB483" i="1" s="1"/>
  <c r="AD483" i="1" s="1"/>
  <c r="AF483" i="1" s="1"/>
  <c r="AH483" i="1" s="1"/>
  <c r="AJ483" i="1" s="1"/>
  <c r="L482" i="1"/>
  <c r="N482" i="1" s="1"/>
  <c r="P482" i="1" s="1"/>
  <c r="R482" i="1" s="1"/>
  <c r="T482" i="1" s="1"/>
  <c r="V482" i="1" s="1"/>
  <c r="X482" i="1" s="1"/>
  <c r="Z482" i="1" s="1"/>
  <c r="AB482" i="1" s="1"/>
  <c r="AD482" i="1" s="1"/>
  <c r="AF482" i="1" s="1"/>
  <c r="AH482" i="1" s="1"/>
  <c r="AJ482" i="1" s="1"/>
  <c r="K481" i="1"/>
  <c r="K480" i="1" s="1"/>
  <c r="L480" i="1" s="1"/>
  <c r="N480" i="1" s="1"/>
  <c r="P480" i="1" s="1"/>
  <c r="R480" i="1" s="1"/>
  <c r="T480" i="1" s="1"/>
  <c r="V480" i="1" s="1"/>
  <c r="X480" i="1" s="1"/>
  <c r="Z480" i="1" s="1"/>
  <c r="AB480" i="1" s="1"/>
  <c r="AD480" i="1" s="1"/>
  <c r="AF480" i="1" s="1"/>
  <c r="AH480" i="1" s="1"/>
  <c r="AJ480" i="1" s="1"/>
  <c r="L479" i="1"/>
  <c r="N479" i="1" s="1"/>
  <c r="P479" i="1" s="1"/>
  <c r="R479" i="1" s="1"/>
  <c r="T479" i="1" s="1"/>
  <c r="V479" i="1" s="1"/>
  <c r="X479" i="1" s="1"/>
  <c r="Z479" i="1" s="1"/>
  <c r="AB479" i="1" s="1"/>
  <c r="AD479" i="1" s="1"/>
  <c r="AF479" i="1" s="1"/>
  <c r="AH479" i="1" s="1"/>
  <c r="AJ479" i="1" s="1"/>
  <c r="K478" i="1"/>
  <c r="K477" i="1" s="1"/>
  <c r="L477" i="1" s="1"/>
  <c r="N477" i="1" s="1"/>
  <c r="P477" i="1" s="1"/>
  <c r="R477" i="1" s="1"/>
  <c r="T477" i="1" s="1"/>
  <c r="V477" i="1" s="1"/>
  <c r="X477" i="1" s="1"/>
  <c r="Z477" i="1" s="1"/>
  <c r="AB477" i="1" s="1"/>
  <c r="AD477" i="1" s="1"/>
  <c r="AF477" i="1" s="1"/>
  <c r="AH477" i="1" s="1"/>
  <c r="AJ477" i="1" s="1"/>
  <c r="L374" i="1"/>
  <c r="N374" i="1" s="1"/>
  <c r="P374" i="1" s="1"/>
  <c r="R374" i="1" s="1"/>
  <c r="T374" i="1" s="1"/>
  <c r="V374" i="1" s="1"/>
  <c r="X374" i="1" s="1"/>
  <c r="Z374" i="1" s="1"/>
  <c r="AB374" i="1" s="1"/>
  <c r="AD374" i="1" s="1"/>
  <c r="AF374" i="1" s="1"/>
  <c r="AH374" i="1" s="1"/>
  <c r="AJ374" i="1" s="1"/>
  <c r="K373" i="1"/>
  <c r="K372" i="1" s="1"/>
  <c r="L372" i="1" s="1"/>
  <c r="N372" i="1" s="1"/>
  <c r="P372" i="1" s="1"/>
  <c r="R372" i="1" s="1"/>
  <c r="T372" i="1" s="1"/>
  <c r="V372" i="1" s="1"/>
  <c r="X372" i="1" s="1"/>
  <c r="Z372" i="1" s="1"/>
  <c r="AB372" i="1" s="1"/>
  <c r="AD372" i="1" s="1"/>
  <c r="AF372" i="1" s="1"/>
  <c r="AH372" i="1" s="1"/>
  <c r="AJ372" i="1" s="1"/>
  <c r="L369" i="1"/>
  <c r="N369" i="1" s="1"/>
  <c r="P369" i="1" s="1"/>
  <c r="R369" i="1" s="1"/>
  <c r="T369" i="1" s="1"/>
  <c r="V369" i="1" s="1"/>
  <c r="X369" i="1" s="1"/>
  <c r="Z369" i="1" s="1"/>
  <c r="AB369" i="1" s="1"/>
  <c r="AD369" i="1" s="1"/>
  <c r="AF369" i="1" s="1"/>
  <c r="AH369" i="1" s="1"/>
  <c r="AJ369" i="1" s="1"/>
  <c r="K368" i="1"/>
  <c r="K367" i="1" s="1"/>
  <c r="L367" i="1" s="1"/>
  <c r="N367" i="1" s="1"/>
  <c r="P367" i="1" s="1"/>
  <c r="R367" i="1" s="1"/>
  <c r="T367" i="1" s="1"/>
  <c r="V367" i="1" s="1"/>
  <c r="X367" i="1" s="1"/>
  <c r="Z367" i="1" s="1"/>
  <c r="AB367" i="1" s="1"/>
  <c r="AD367" i="1" s="1"/>
  <c r="AF367" i="1" s="1"/>
  <c r="AH367" i="1" s="1"/>
  <c r="AJ367" i="1" s="1"/>
  <c r="L356" i="1"/>
  <c r="N356" i="1" s="1"/>
  <c r="P356" i="1" s="1"/>
  <c r="R356" i="1" s="1"/>
  <c r="T356" i="1" s="1"/>
  <c r="V356" i="1" s="1"/>
  <c r="X356" i="1" s="1"/>
  <c r="Z356" i="1" s="1"/>
  <c r="AB356" i="1" s="1"/>
  <c r="AD356" i="1" s="1"/>
  <c r="AF356" i="1" s="1"/>
  <c r="AH356" i="1" s="1"/>
  <c r="AJ356" i="1" s="1"/>
  <c r="K355" i="1"/>
  <c r="L355" i="1" s="1"/>
  <c r="N355" i="1" s="1"/>
  <c r="P355" i="1" s="1"/>
  <c r="R355" i="1" s="1"/>
  <c r="T355" i="1" s="1"/>
  <c r="V355" i="1" s="1"/>
  <c r="X355" i="1" s="1"/>
  <c r="Z355" i="1" s="1"/>
  <c r="AB355" i="1" s="1"/>
  <c r="AD355" i="1" s="1"/>
  <c r="AF355" i="1" s="1"/>
  <c r="AH355" i="1" s="1"/>
  <c r="AJ355" i="1" s="1"/>
  <c r="L387" i="1"/>
  <c r="N387" i="1" s="1"/>
  <c r="P387" i="1" s="1"/>
  <c r="R387" i="1" s="1"/>
  <c r="T387" i="1" s="1"/>
  <c r="V387" i="1" s="1"/>
  <c r="X387" i="1" s="1"/>
  <c r="Z387" i="1" s="1"/>
  <c r="AB387" i="1" s="1"/>
  <c r="AD387" i="1" s="1"/>
  <c r="AF387" i="1" s="1"/>
  <c r="AH387" i="1" s="1"/>
  <c r="AJ387" i="1" s="1"/>
  <c r="K386" i="1"/>
  <c r="K385" i="1" s="1"/>
  <c r="L385" i="1" s="1"/>
  <c r="N385" i="1" s="1"/>
  <c r="P385" i="1" s="1"/>
  <c r="R385" i="1" s="1"/>
  <c r="T385" i="1" s="1"/>
  <c r="V385" i="1" s="1"/>
  <c r="X385" i="1" s="1"/>
  <c r="Z385" i="1" s="1"/>
  <c r="AB385" i="1" s="1"/>
  <c r="AD385" i="1" s="1"/>
  <c r="AF385" i="1" s="1"/>
  <c r="AH385" i="1" s="1"/>
  <c r="AJ385" i="1" s="1"/>
  <c r="K158" i="1" l="1"/>
  <c r="L158" i="1" s="1"/>
  <c r="N158" i="1" s="1"/>
  <c r="P158" i="1" s="1"/>
  <c r="R158" i="1" s="1"/>
  <c r="T158" i="1" s="1"/>
  <c r="V158" i="1" s="1"/>
  <c r="X158" i="1" s="1"/>
  <c r="Z158" i="1" s="1"/>
  <c r="AB158" i="1" s="1"/>
  <c r="AD158" i="1" s="1"/>
  <c r="AF158" i="1" s="1"/>
  <c r="AH158" i="1" s="1"/>
  <c r="AJ158" i="1" s="1"/>
  <c r="L373" i="1"/>
  <c r="N373" i="1" s="1"/>
  <c r="P373" i="1" s="1"/>
  <c r="R373" i="1" s="1"/>
  <c r="T373" i="1" s="1"/>
  <c r="V373" i="1" s="1"/>
  <c r="X373" i="1" s="1"/>
  <c r="Z373" i="1" s="1"/>
  <c r="AB373" i="1" s="1"/>
  <c r="AD373" i="1" s="1"/>
  <c r="AF373" i="1" s="1"/>
  <c r="AH373" i="1" s="1"/>
  <c r="AJ373" i="1" s="1"/>
  <c r="L484" i="1"/>
  <c r="N484" i="1" s="1"/>
  <c r="P484" i="1" s="1"/>
  <c r="R484" i="1" s="1"/>
  <c r="T484" i="1" s="1"/>
  <c r="V484" i="1" s="1"/>
  <c r="X484" i="1" s="1"/>
  <c r="Z484" i="1" s="1"/>
  <c r="AB484" i="1" s="1"/>
  <c r="AD484" i="1" s="1"/>
  <c r="AF484" i="1" s="1"/>
  <c r="AH484" i="1" s="1"/>
  <c r="AJ484" i="1" s="1"/>
  <c r="L368" i="1"/>
  <c r="N368" i="1" s="1"/>
  <c r="P368" i="1" s="1"/>
  <c r="R368" i="1" s="1"/>
  <c r="T368" i="1" s="1"/>
  <c r="V368" i="1" s="1"/>
  <c r="X368" i="1" s="1"/>
  <c r="Z368" i="1" s="1"/>
  <c r="AB368" i="1" s="1"/>
  <c r="AD368" i="1" s="1"/>
  <c r="AF368" i="1" s="1"/>
  <c r="AH368" i="1" s="1"/>
  <c r="AJ368" i="1" s="1"/>
  <c r="L481" i="1"/>
  <c r="N481" i="1" s="1"/>
  <c r="P481" i="1" s="1"/>
  <c r="R481" i="1" s="1"/>
  <c r="T481" i="1" s="1"/>
  <c r="V481" i="1" s="1"/>
  <c r="X481" i="1" s="1"/>
  <c r="Z481" i="1" s="1"/>
  <c r="AB481" i="1" s="1"/>
  <c r="AD481" i="1" s="1"/>
  <c r="AF481" i="1" s="1"/>
  <c r="AH481" i="1" s="1"/>
  <c r="AJ481" i="1" s="1"/>
  <c r="L386" i="1"/>
  <c r="N386" i="1" s="1"/>
  <c r="P386" i="1" s="1"/>
  <c r="R386" i="1" s="1"/>
  <c r="T386" i="1" s="1"/>
  <c r="V386" i="1" s="1"/>
  <c r="X386" i="1" s="1"/>
  <c r="Z386" i="1" s="1"/>
  <c r="AB386" i="1" s="1"/>
  <c r="AD386" i="1" s="1"/>
  <c r="AF386" i="1" s="1"/>
  <c r="AH386" i="1" s="1"/>
  <c r="AJ386" i="1" s="1"/>
  <c r="K178" i="1"/>
  <c r="L178" i="1" s="1"/>
  <c r="N178" i="1" s="1"/>
  <c r="P178" i="1" s="1"/>
  <c r="R178" i="1" s="1"/>
  <c r="T178" i="1" s="1"/>
  <c r="V178" i="1" s="1"/>
  <c r="X178" i="1" s="1"/>
  <c r="Z178" i="1" s="1"/>
  <c r="AB178" i="1" s="1"/>
  <c r="AD178" i="1" s="1"/>
  <c r="AF178" i="1" s="1"/>
  <c r="AH178" i="1" s="1"/>
  <c r="AJ178" i="1" s="1"/>
  <c r="L478" i="1"/>
  <c r="N478" i="1" s="1"/>
  <c r="P478" i="1" s="1"/>
  <c r="R478" i="1" s="1"/>
  <c r="T478" i="1" s="1"/>
  <c r="V478" i="1" s="1"/>
  <c r="X478" i="1" s="1"/>
  <c r="Z478" i="1" s="1"/>
  <c r="AB478" i="1" s="1"/>
  <c r="AD478" i="1" s="1"/>
  <c r="AF478" i="1" s="1"/>
  <c r="AH478" i="1" s="1"/>
  <c r="AJ478" i="1" s="1"/>
  <c r="K602" i="1" l="1"/>
  <c r="K600" i="1"/>
  <c r="K594" i="1"/>
  <c r="K592" i="1"/>
  <c r="K589" i="1"/>
  <c r="K588" i="1" s="1"/>
  <c r="K585" i="1"/>
  <c r="K584" i="1" s="1"/>
  <c r="K582" i="1"/>
  <c r="K581" i="1" s="1"/>
  <c r="K575" i="1"/>
  <c r="K574" i="1" s="1"/>
  <c r="K572" i="1"/>
  <c r="K571" i="1" s="1"/>
  <c r="K569" i="1"/>
  <c r="K566" i="1"/>
  <c r="K565" i="1" s="1"/>
  <c r="K564" i="1" s="1"/>
  <c r="K562" i="1"/>
  <c r="K561" i="1" s="1"/>
  <c r="K559" i="1"/>
  <c r="K556" i="1"/>
  <c r="K552" i="1"/>
  <c r="K549" i="1"/>
  <c r="K546" i="1"/>
  <c r="K543" i="1"/>
  <c r="K538" i="1"/>
  <c r="K537" i="1" s="1"/>
  <c r="K534" i="1"/>
  <c r="K531" i="1"/>
  <c r="K528" i="1"/>
  <c r="K525" i="1"/>
  <c r="K522" i="1"/>
  <c r="K519" i="1"/>
  <c r="K517" i="1"/>
  <c r="K512" i="1"/>
  <c r="K511" i="1" s="1"/>
  <c r="K508" i="1"/>
  <c r="K507" i="1" s="1"/>
  <c r="K504" i="1"/>
  <c r="K503" i="1" s="1"/>
  <c r="K500" i="1"/>
  <c r="K497" i="1"/>
  <c r="K496" i="1" s="1"/>
  <c r="K473" i="1"/>
  <c r="K471" i="1"/>
  <c r="K466" i="1"/>
  <c r="K464" i="1"/>
  <c r="K461" i="1"/>
  <c r="K457" i="1"/>
  <c r="K456" i="1" s="1"/>
  <c r="K454" i="1"/>
  <c r="K452" i="1"/>
  <c r="K445" i="1"/>
  <c r="K443" i="1"/>
  <c r="K441" i="1"/>
  <c r="K437" i="1"/>
  <c r="K434" i="1"/>
  <c r="K433" i="1" s="1"/>
  <c r="K431" i="1"/>
  <c r="K430" i="1" s="1"/>
  <c r="K427" i="1"/>
  <c r="K426" i="1" s="1"/>
  <c r="K424" i="1"/>
  <c r="K423" i="1" s="1"/>
  <c r="K421" i="1"/>
  <c r="K420" i="1" s="1"/>
  <c r="K418" i="1"/>
  <c r="K413" i="1"/>
  <c r="K411" i="1"/>
  <c r="K408" i="1"/>
  <c r="K405" i="1"/>
  <c r="K401" i="1"/>
  <c r="K399" i="1"/>
  <c r="K397" i="1"/>
  <c r="K395" i="1"/>
  <c r="K380" i="1"/>
  <c r="K352" i="1"/>
  <c r="K350" i="1"/>
  <c r="K348" i="1"/>
  <c r="K345" i="1"/>
  <c r="K344" i="1" s="1"/>
  <c r="K341" i="1"/>
  <c r="K335" i="1"/>
  <c r="K334" i="1" s="1"/>
  <c r="K331" i="1"/>
  <c r="K330" i="1" s="1"/>
  <c r="K328" i="1"/>
  <c r="K326" i="1"/>
  <c r="K324" i="1"/>
  <c r="K322" i="1"/>
  <c r="K320" i="1"/>
  <c r="K318" i="1"/>
  <c r="K309" i="1"/>
  <c r="K305" i="1"/>
  <c r="K301" i="1"/>
  <c r="K300" i="1" s="1"/>
  <c r="K297" i="1"/>
  <c r="K295" i="1"/>
  <c r="K292" i="1"/>
  <c r="K290" i="1"/>
  <c r="K287" i="1"/>
  <c r="K285" i="1"/>
  <c r="K281" i="1"/>
  <c r="K278" i="1"/>
  <c r="K277" i="1" s="1"/>
  <c r="K272" i="1"/>
  <c r="K271" i="1" s="1"/>
  <c r="K269" i="1"/>
  <c r="K265" i="1"/>
  <c r="K263" i="1"/>
  <c r="K258" i="1"/>
  <c r="K257" i="1" s="1"/>
  <c r="K253" i="1"/>
  <c r="K252" i="1" s="1"/>
  <c r="K250" i="1"/>
  <c r="K244" i="1"/>
  <c r="K240" i="1"/>
  <c r="K238" i="1"/>
  <c r="K235" i="1"/>
  <c r="K230" i="1"/>
  <c r="K226" i="1"/>
  <c r="K222" i="1"/>
  <c r="K221" i="1" s="1"/>
  <c r="K218" i="1"/>
  <c r="K214" i="1"/>
  <c r="K213" i="1" s="1"/>
  <c r="K211" i="1"/>
  <c r="K208" i="1"/>
  <c r="K207" i="1" s="1"/>
  <c r="K205" i="1"/>
  <c r="K204" i="1" s="1"/>
  <c r="K202" i="1"/>
  <c r="K198" i="1"/>
  <c r="K197" i="1" s="1"/>
  <c r="K195" i="1"/>
  <c r="K194" i="1" s="1"/>
  <c r="K191" i="1"/>
  <c r="K189" i="1"/>
  <c r="K187" i="1"/>
  <c r="K176" i="1"/>
  <c r="K175" i="1" s="1"/>
  <c r="K173" i="1"/>
  <c r="K167" i="1"/>
  <c r="K165" i="1"/>
  <c r="K152" i="1"/>
  <c r="K150" i="1"/>
  <c r="K143" i="1"/>
  <c r="K141" i="1"/>
  <c r="K133" i="1"/>
  <c r="K130" i="1"/>
  <c r="K128" i="1"/>
  <c r="K123" i="1"/>
  <c r="K118" i="1"/>
  <c r="K114" i="1"/>
  <c r="K109" i="1"/>
  <c r="K107" i="1"/>
  <c r="K104" i="1"/>
  <c r="K102" i="1"/>
  <c r="K100" i="1"/>
  <c r="K98" i="1"/>
  <c r="K96" i="1"/>
  <c r="K94" i="1"/>
  <c r="K92" i="1"/>
  <c r="K90" i="1"/>
  <c r="K87" i="1"/>
  <c r="K84" i="1"/>
  <c r="K82" i="1"/>
  <c r="K77" i="1"/>
  <c r="K74" i="1"/>
  <c r="K70" i="1"/>
  <c r="K68" i="1"/>
  <c r="K65" i="1"/>
  <c r="K64" i="1" s="1"/>
  <c r="K62" i="1"/>
  <c r="K58" i="1"/>
  <c r="K55" i="1"/>
  <c r="K51" i="1"/>
  <c r="K48" i="1"/>
  <c r="K46" i="1"/>
  <c r="K44" i="1"/>
  <c r="K41" i="1"/>
  <c r="K35" i="1"/>
  <c r="K31" i="1"/>
  <c r="K591" i="1" l="1"/>
  <c r="K147" i="1"/>
  <c r="K304" i="1"/>
  <c r="K545" i="1"/>
  <c r="K262" i="1"/>
  <c r="K289" i="1"/>
  <c r="K451" i="1"/>
  <c r="K440" i="1" s="1"/>
  <c r="K164" i="1"/>
  <c r="K284" i="1"/>
  <c r="K283" i="1" s="1"/>
  <c r="K294" i="1"/>
  <c r="K463" i="1"/>
  <c r="K347" i="1"/>
  <c r="K193" i="1"/>
  <c r="K201" i="1"/>
  <c r="K470" i="1"/>
  <c r="K469" i="1" s="1"/>
  <c r="K394" i="1"/>
  <c r="K317" i="1"/>
  <c r="K113" i="1"/>
  <c r="K112" i="1" s="1"/>
  <c r="K106" i="1"/>
  <c r="K30" i="1"/>
  <c r="K122" i="1"/>
  <c r="K379" i="1"/>
  <c r="K378" i="1" s="1"/>
  <c r="K516" i="1"/>
  <c r="K172" i="1"/>
  <c r="K186" i="1"/>
  <c r="K210" i="1"/>
  <c r="K234" i="1"/>
  <c r="K499" i="1"/>
  <c r="K117" i="1"/>
  <c r="K132" i="1"/>
  <c r="K140" i="1"/>
  <c r="K340" i="1"/>
  <c r="K436" i="1"/>
  <c r="K460" i="1"/>
  <c r="K502" i="1"/>
  <c r="K280" i="1"/>
  <c r="K127" i="1"/>
  <c r="K217" i="1"/>
  <c r="K417" i="1"/>
  <c r="K506" i="1"/>
  <c r="K542" i="1"/>
  <c r="K580" i="1"/>
  <c r="K225" i="1"/>
  <c r="K404" i="1"/>
  <c r="J43" i="1"/>
  <c r="L43" i="1" s="1"/>
  <c r="N43" i="1" s="1"/>
  <c r="P43" i="1" s="1"/>
  <c r="R43" i="1" s="1"/>
  <c r="T43" i="1" s="1"/>
  <c r="V43" i="1" s="1"/>
  <c r="X43" i="1" s="1"/>
  <c r="Z43" i="1" s="1"/>
  <c r="AB43" i="1" s="1"/>
  <c r="AD43" i="1" s="1"/>
  <c r="AF43" i="1" s="1"/>
  <c r="AH43" i="1" s="1"/>
  <c r="AJ43" i="1" s="1"/>
  <c r="I41" i="1"/>
  <c r="I65" i="1"/>
  <c r="I64" i="1" s="1"/>
  <c r="H65" i="1"/>
  <c r="J66" i="1"/>
  <c r="L66" i="1" s="1"/>
  <c r="N66" i="1" s="1"/>
  <c r="P66" i="1" s="1"/>
  <c r="R66" i="1" s="1"/>
  <c r="T66" i="1" s="1"/>
  <c r="V66" i="1" s="1"/>
  <c r="X66" i="1" s="1"/>
  <c r="Z66" i="1" s="1"/>
  <c r="AB66" i="1" s="1"/>
  <c r="AD66" i="1" s="1"/>
  <c r="AF66" i="1" s="1"/>
  <c r="AH66" i="1" s="1"/>
  <c r="AJ66" i="1" s="1"/>
  <c r="I46" i="1"/>
  <c r="H46" i="1"/>
  <c r="J47" i="1"/>
  <c r="L47" i="1" s="1"/>
  <c r="N47" i="1" s="1"/>
  <c r="P47" i="1" s="1"/>
  <c r="R47" i="1" s="1"/>
  <c r="T47" i="1" s="1"/>
  <c r="V47" i="1" s="1"/>
  <c r="X47" i="1" s="1"/>
  <c r="Z47" i="1" s="1"/>
  <c r="AB47" i="1" s="1"/>
  <c r="AD47" i="1" s="1"/>
  <c r="AF47" i="1" s="1"/>
  <c r="AH47" i="1" s="1"/>
  <c r="AJ47" i="1" s="1"/>
  <c r="I96" i="1"/>
  <c r="H96" i="1"/>
  <c r="I98" i="1"/>
  <c r="H98" i="1"/>
  <c r="J99" i="1"/>
  <c r="L99" i="1" s="1"/>
  <c r="N99" i="1" s="1"/>
  <c r="P99" i="1" s="1"/>
  <c r="R99" i="1" s="1"/>
  <c r="T99" i="1" s="1"/>
  <c r="V99" i="1" s="1"/>
  <c r="X99" i="1" s="1"/>
  <c r="Z99" i="1" s="1"/>
  <c r="AB99" i="1" s="1"/>
  <c r="AD99" i="1" s="1"/>
  <c r="AF99" i="1" s="1"/>
  <c r="AH99" i="1" s="1"/>
  <c r="AJ99" i="1" s="1"/>
  <c r="J97" i="1"/>
  <c r="L97" i="1" s="1"/>
  <c r="N97" i="1" s="1"/>
  <c r="P97" i="1" s="1"/>
  <c r="R97" i="1" s="1"/>
  <c r="T97" i="1" s="1"/>
  <c r="V97" i="1" s="1"/>
  <c r="X97" i="1" s="1"/>
  <c r="Z97" i="1" s="1"/>
  <c r="AB97" i="1" s="1"/>
  <c r="AD97" i="1" s="1"/>
  <c r="AF97" i="1" s="1"/>
  <c r="AH97" i="1" s="1"/>
  <c r="AJ97" i="1" s="1"/>
  <c r="I445" i="1"/>
  <c r="H445" i="1"/>
  <c r="I443" i="1"/>
  <c r="H443" i="1"/>
  <c r="J446" i="1"/>
  <c r="L446" i="1" s="1"/>
  <c r="N446" i="1" s="1"/>
  <c r="P446" i="1" s="1"/>
  <c r="R446" i="1" s="1"/>
  <c r="T446" i="1" s="1"/>
  <c r="V446" i="1" s="1"/>
  <c r="X446" i="1" s="1"/>
  <c r="Z446" i="1" s="1"/>
  <c r="AB446" i="1" s="1"/>
  <c r="AD446" i="1" s="1"/>
  <c r="AF446" i="1" s="1"/>
  <c r="AH446" i="1" s="1"/>
  <c r="AJ446" i="1" s="1"/>
  <c r="J444" i="1"/>
  <c r="L444" i="1" s="1"/>
  <c r="N444" i="1" s="1"/>
  <c r="P444" i="1" s="1"/>
  <c r="R444" i="1" s="1"/>
  <c r="T444" i="1" s="1"/>
  <c r="V444" i="1" s="1"/>
  <c r="X444" i="1" s="1"/>
  <c r="Z444" i="1" s="1"/>
  <c r="AB444" i="1" s="1"/>
  <c r="AD444" i="1" s="1"/>
  <c r="AF444" i="1" s="1"/>
  <c r="AH444" i="1" s="1"/>
  <c r="AJ444" i="1" s="1"/>
  <c r="I401" i="1"/>
  <c r="H401" i="1"/>
  <c r="J402" i="1"/>
  <c r="L402" i="1" s="1"/>
  <c r="N402" i="1" s="1"/>
  <c r="P402" i="1" s="1"/>
  <c r="R402" i="1" s="1"/>
  <c r="T402" i="1" s="1"/>
  <c r="V402" i="1" s="1"/>
  <c r="X402" i="1" s="1"/>
  <c r="Z402" i="1" s="1"/>
  <c r="AB402" i="1" s="1"/>
  <c r="AD402" i="1" s="1"/>
  <c r="AF402" i="1" s="1"/>
  <c r="AH402" i="1" s="1"/>
  <c r="AJ402" i="1" s="1"/>
  <c r="I191" i="1"/>
  <c r="H191" i="1"/>
  <c r="J192" i="1"/>
  <c r="L192" i="1" s="1"/>
  <c r="N192" i="1" s="1"/>
  <c r="P192" i="1" s="1"/>
  <c r="R192" i="1" s="1"/>
  <c r="T192" i="1" s="1"/>
  <c r="V192" i="1" s="1"/>
  <c r="X192" i="1" s="1"/>
  <c r="Z192" i="1" s="1"/>
  <c r="AB192" i="1" s="1"/>
  <c r="AD192" i="1" s="1"/>
  <c r="AF192" i="1" s="1"/>
  <c r="AH192" i="1" s="1"/>
  <c r="AJ192" i="1" s="1"/>
  <c r="I137" i="1"/>
  <c r="H137" i="1"/>
  <c r="I141" i="1"/>
  <c r="H141" i="1"/>
  <c r="I143" i="1"/>
  <c r="H143" i="1"/>
  <c r="J138" i="1"/>
  <c r="L138" i="1" s="1"/>
  <c r="N138" i="1" s="1"/>
  <c r="P138" i="1" s="1"/>
  <c r="R138" i="1" s="1"/>
  <c r="T138" i="1" s="1"/>
  <c r="V138" i="1" s="1"/>
  <c r="X138" i="1" s="1"/>
  <c r="Z138" i="1" s="1"/>
  <c r="AB138" i="1" s="1"/>
  <c r="AD138" i="1" s="1"/>
  <c r="AF138" i="1" s="1"/>
  <c r="AH138" i="1" s="1"/>
  <c r="AJ138" i="1" s="1"/>
  <c r="J142" i="1"/>
  <c r="L142" i="1" s="1"/>
  <c r="N142" i="1" s="1"/>
  <c r="P142" i="1" s="1"/>
  <c r="R142" i="1" s="1"/>
  <c r="T142" i="1" s="1"/>
  <c r="V142" i="1" s="1"/>
  <c r="X142" i="1" s="1"/>
  <c r="Z142" i="1" s="1"/>
  <c r="AB142" i="1" s="1"/>
  <c r="AD142" i="1" s="1"/>
  <c r="AF142" i="1" s="1"/>
  <c r="AH142" i="1" s="1"/>
  <c r="AJ142" i="1" s="1"/>
  <c r="J144" i="1"/>
  <c r="L144" i="1" s="1"/>
  <c r="N144" i="1" s="1"/>
  <c r="P144" i="1" s="1"/>
  <c r="R144" i="1" s="1"/>
  <c r="T144" i="1" s="1"/>
  <c r="V144" i="1" s="1"/>
  <c r="X144" i="1" s="1"/>
  <c r="Z144" i="1" s="1"/>
  <c r="AB144" i="1" s="1"/>
  <c r="AD144" i="1" s="1"/>
  <c r="AF144" i="1" s="1"/>
  <c r="AH144" i="1" s="1"/>
  <c r="AJ144" i="1" s="1"/>
  <c r="I471" i="1"/>
  <c r="H471" i="1"/>
  <c r="I473" i="1"/>
  <c r="H473" i="1"/>
  <c r="J472" i="1"/>
  <c r="L472" i="1" s="1"/>
  <c r="N472" i="1" s="1"/>
  <c r="P472" i="1" s="1"/>
  <c r="R472" i="1" s="1"/>
  <c r="T472" i="1" s="1"/>
  <c r="V472" i="1" s="1"/>
  <c r="X472" i="1" s="1"/>
  <c r="Z472" i="1" s="1"/>
  <c r="AB472" i="1" s="1"/>
  <c r="AD472" i="1" s="1"/>
  <c r="AF472" i="1" s="1"/>
  <c r="AH472" i="1" s="1"/>
  <c r="AJ472" i="1" s="1"/>
  <c r="J474" i="1"/>
  <c r="L474" i="1" s="1"/>
  <c r="N474" i="1" s="1"/>
  <c r="P474" i="1" s="1"/>
  <c r="R474" i="1" s="1"/>
  <c r="T474" i="1" s="1"/>
  <c r="V474" i="1" s="1"/>
  <c r="X474" i="1" s="1"/>
  <c r="Z474" i="1" s="1"/>
  <c r="AB474" i="1" s="1"/>
  <c r="AD474" i="1" s="1"/>
  <c r="AF474" i="1" s="1"/>
  <c r="AH474" i="1" s="1"/>
  <c r="AJ474" i="1" s="1"/>
  <c r="I352" i="1"/>
  <c r="H352" i="1"/>
  <c r="J353" i="1"/>
  <c r="L353" i="1" s="1"/>
  <c r="N353" i="1" s="1"/>
  <c r="P353" i="1" s="1"/>
  <c r="R353" i="1" s="1"/>
  <c r="T353" i="1" s="1"/>
  <c r="V353" i="1" s="1"/>
  <c r="X353" i="1" s="1"/>
  <c r="Z353" i="1" s="1"/>
  <c r="AB353" i="1" s="1"/>
  <c r="AD353" i="1" s="1"/>
  <c r="AF353" i="1" s="1"/>
  <c r="AH353" i="1" s="1"/>
  <c r="AJ353" i="1" s="1"/>
  <c r="J351" i="1"/>
  <c r="L351" i="1" s="1"/>
  <c r="N351" i="1" s="1"/>
  <c r="P351" i="1" s="1"/>
  <c r="R351" i="1" s="1"/>
  <c r="T351" i="1" s="1"/>
  <c r="V351" i="1" s="1"/>
  <c r="X351" i="1" s="1"/>
  <c r="Z351" i="1" s="1"/>
  <c r="AB351" i="1" s="1"/>
  <c r="AD351" i="1" s="1"/>
  <c r="AF351" i="1" s="1"/>
  <c r="AH351" i="1" s="1"/>
  <c r="AJ351" i="1" s="1"/>
  <c r="I556" i="1"/>
  <c r="H556" i="1"/>
  <c r="J558" i="1"/>
  <c r="L558" i="1" s="1"/>
  <c r="N558" i="1" s="1"/>
  <c r="P558" i="1" s="1"/>
  <c r="R558" i="1" s="1"/>
  <c r="T558" i="1" s="1"/>
  <c r="V558" i="1" s="1"/>
  <c r="X558" i="1" s="1"/>
  <c r="Z558" i="1" s="1"/>
  <c r="AB558" i="1" s="1"/>
  <c r="AD558" i="1" s="1"/>
  <c r="AF558" i="1" s="1"/>
  <c r="AH558" i="1" s="1"/>
  <c r="AJ558" i="1" s="1"/>
  <c r="J141" i="1" l="1"/>
  <c r="L141" i="1" s="1"/>
  <c r="N141" i="1" s="1"/>
  <c r="P141" i="1" s="1"/>
  <c r="R141" i="1" s="1"/>
  <c r="T141" i="1" s="1"/>
  <c r="V141" i="1" s="1"/>
  <c r="X141" i="1" s="1"/>
  <c r="Z141" i="1" s="1"/>
  <c r="AB141" i="1" s="1"/>
  <c r="AD141" i="1" s="1"/>
  <c r="AF141" i="1" s="1"/>
  <c r="AH141" i="1" s="1"/>
  <c r="AJ141" i="1" s="1"/>
  <c r="J96" i="1"/>
  <c r="L96" i="1" s="1"/>
  <c r="N96" i="1" s="1"/>
  <c r="P96" i="1" s="1"/>
  <c r="R96" i="1" s="1"/>
  <c r="T96" i="1" s="1"/>
  <c r="V96" i="1" s="1"/>
  <c r="X96" i="1" s="1"/>
  <c r="Z96" i="1" s="1"/>
  <c r="AB96" i="1" s="1"/>
  <c r="AD96" i="1" s="1"/>
  <c r="AF96" i="1" s="1"/>
  <c r="AH96" i="1" s="1"/>
  <c r="AJ96" i="1" s="1"/>
  <c r="K299" i="1"/>
  <c r="I470" i="1"/>
  <c r="J137" i="1"/>
  <c r="L137" i="1" s="1"/>
  <c r="N137" i="1" s="1"/>
  <c r="P137" i="1" s="1"/>
  <c r="R137" i="1" s="1"/>
  <c r="T137" i="1" s="1"/>
  <c r="V137" i="1" s="1"/>
  <c r="X137" i="1" s="1"/>
  <c r="Z137" i="1" s="1"/>
  <c r="AB137" i="1" s="1"/>
  <c r="AD137" i="1" s="1"/>
  <c r="AF137" i="1" s="1"/>
  <c r="AH137" i="1" s="1"/>
  <c r="AJ137" i="1" s="1"/>
  <c r="J445" i="1"/>
  <c r="L445" i="1" s="1"/>
  <c r="N445" i="1" s="1"/>
  <c r="P445" i="1" s="1"/>
  <c r="R445" i="1" s="1"/>
  <c r="T445" i="1" s="1"/>
  <c r="V445" i="1" s="1"/>
  <c r="X445" i="1" s="1"/>
  <c r="Z445" i="1" s="1"/>
  <c r="AB445" i="1" s="1"/>
  <c r="AD445" i="1" s="1"/>
  <c r="AF445" i="1" s="1"/>
  <c r="AH445" i="1" s="1"/>
  <c r="AJ445" i="1" s="1"/>
  <c r="J98" i="1"/>
  <c r="L98" i="1" s="1"/>
  <c r="N98" i="1" s="1"/>
  <c r="P98" i="1" s="1"/>
  <c r="R98" i="1" s="1"/>
  <c r="T98" i="1" s="1"/>
  <c r="V98" i="1" s="1"/>
  <c r="X98" i="1" s="1"/>
  <c r="Z98" i="1" s="1"/>
  <c r="AB98" i="1" s="1"/>
  <c r="AD98" i="1" s="1"/>
  <c r="AF98" i="1" s="1"/>
  <c r="AH98" i="1" s="1"/>
  <c r="AJ98" i="1" s="1"/>
  <c r="J556" i="1"/>
  <c r="L556" i="1" s="1"/>
  <c r="N556" i="1" s="1"/>
  <c r="P556" i="1" s="1"/>
  <c r="R556" i="1" s="1"/>
  <c r="T556" i="1" s="1"/>
  <c r="V556" i="1" s="1"/>
  <c r="X556" i="1" s="1"/>
  <c r="Z556" i="1" s="1"/>
  <c r="AB556" i="1" s="1"/>
  <c r="AD556" i="1" s="1"/>
  <c r="AF556" i="1" s="1"/>
  <c r="AH556" i="1" s="1"/>
  <c r="AJ556" i="1" s="1"/>
  <c r="J352" i="1"/>
  <c r="L352" i="1" s="1"/>
  <c r="N352" i="1" s="1"/>
  <c r="P352" i="1" s="1"/>
  <c r="R352" i="1" s="1"/>
  <c r="T352" i="1" s="1"/>
  <c r="V352" i="1" s="1"/>
  <c r="X352" i="1" s="1"/>
  <c r="Z352" i="1" s="1"/>
  <c r="AB352" i="1" s="1"/>
  <c r="AD352" i="1" s="1"/>
  <c r="AF352" i="1" s="1"/>
  <c r="AH352" i="1" s="1"/>
  <c r="AJ352" i="1" s="1"/>
  <c r="J473" i="1"/>
  <c r="L473" i="1" s="1"/>
  <c r="N473" i="1" s="1"/>
  <c r="P473" i="1" s="1"/>
  <c r="R473" i="1" s="1"/>
  <c r="T473" i="1" s="1"/>
  <c r="V473" i="1" s="1"/>
  <c r="X473" i="1" s="1"/>
  <c r="Z473" i="1" s="1"/>
  <c r="AB473" i="1" s="1"/>
  <c r="AD473" i="1" s="1"/>
  <c r="AF473" i="1" s="1"/>
  <c r="AH473" i="1" s="1"/>
  <c r="AJ473" i="1" s="1"/>
  <c r="K339" i="1"/>
  <c r="I140" i="1"/>
  <c r="J191" i="1"/>
  <c r="L191" i="1" s="1"/>
  <c r="N191" i="1" s="1"/>
  <c r="P191" i="1" s="1"/>
  <c r="R191" i="1" s="1"/>
  <c r="T191" i="1" s="1"/>
  <c r="V191" i="1" s="1"/>
  <c r="X191" i="1" s="1"/>
  <c r="Z191" i="1" s="1"/>
  <c r="AB191" i="1" s="1"/>
  <c r="AD191" i="1" s="1"/>
  <c r="AF191" i="1" s="1"/>
  <c r="AH191" i="1" s="1"/>
  <c r="AJ191" i="1" s="1"/>
  <c r="J471" i="1"/>
  <c r="L471" i="1" s="1"/>
  <c r="N471" i="1" s="1"/>
  <c r="P471" i="1" s="1"/>
  <c r="R471" i="1" s="1"/>
  <c r="T471" i="1" s="1"/>
  <c r="V471" i="1" s="1"/>
  <c r="X471" i="1" s="1"/>
  <c r="Z471" i="1" s="1"/>
  <c r="AB471" i="1" s="1"/>
  <c r="AD471" i="1" s="1"/>
  <c r="AF471" i="1" s="1"/>
  <c r="AH471" i="1" s="1"/>
  <c r="AJ471" i="1" s="1"/>
  <c r="J65" i="1"/>
  <c r="L65" i="1" s="1"/>
  <c r="N65" i="1" s="1"/>
  <c r="P65" i="1" s="1"/>
  <c r="R65" i="1" s="1"/>
  <c r="T65" i="1" s="1"/>
  <c r="V65" i="1" s="1"/>
  <c r="X65" i="1" s="1"/>
  <c r="Z65" i="1" s="1"/>
  <c r="AB65" i="1" s="1"/>
  <c r="AD65" i="1" s="1"/>
  <c r="AF65" i="1" s="1"/>
  <c r="AH65" i="1" s="1"/>
  <c r="AJ65" i="1" s="1"/>
  <c r="K136" i="1"/>
  <c r="K135" i="1" s="1"/>
  <c r="K67" i="1"/>
  <c r="K416" i="1"/>
  <c r="K126" i="1"/>
  <c r="K393" i="1"/>
  <c r="K216" i="1"/>
  <c r="K510" i="1"/>
  <c r="K121" i="1"/>
  <c r="K200" i="1"/>
  <c r="K439" i="1"/>
  <c r="K429" i="1"/>
  <c r="K261" i="1"/>
  <c r="K233" i="1"/>
  <c r="K185" i="1"/>
  <c r="K116" i="1"/>
  <c r="K495" i="1"/>
  <c r="H136" i="1"/>
  <c r="J143" i="1"/>
  <c r="L143" i="1" s="1"/>
  <c r="N143" i="1" s="1"/>
  <c r="P143" i="1" s="1"/>
  <c r="R143" i="1" s="1"/>
  <c r="T143" i="1" s="1"/>
  <c r="V143" i="1" s="1"/>
  <c r="X143" i="1" s="1"/>
  <c r="Z143" i="1" s="1"/>
  <c r="AB143" i="1" s="1"/>
  <c r="AD143" i="1" s="1"/>
  <c r="AF143" i="1" s="1"/>
  <c r="AH143" i="1" s="1"/>
  <c r="AJ143" i="1" s="1"/>
  <c r="H140" i="1"/>
  <c r="J46" i="1"/>
  <c r="L46" i="1" s="1"/>
  <c r="N46" i="1" s="1"/>
  <c r="P46" i="1" s="1"/>
  <c r="R46" i="1" s="1"/>
  <c r="T46" i="1" s="1"/>
  <c r="V46" i="1" s="1"/>
  <c r="X46" i="1" s="1"/>
  <c r="Z46" i="1" s="1"/>
  <c r="AB46" i="1" s="1"/>
  <c r="AD46" i="1" s="1"/>
  <c r="AF46" i="1" s="1"/>
  <c r="AH46" i="1" s="1"/>
  <c r="AJ46" i="1" s="1"/>
  <c r="I469" i="1"/>
  <c r="H64" i="1"/>
  <c r="J64" i="1" s="1"/>
  <c r="L64" i="1" s="1"/>
  <c r="N64" i="1" s="1"/>
  <c r="P64" i="1" s="1"/>
  <c r="R64" i="1" s="1"/>
  <c r="T64" i="1" s="1"/>
  <c r="V64" i="1" s="1"/>
  <c r="X64" i="1" s="1"/>
  <c r="Z64" i="1" s="1"/>
  <c r="AB64" i="1" s="1"/>
  <c r="AD64" i="1" s="1"/>
  <c r="AF64" i="1" s="1"/>
  <c r="AH64" i="1" s="1"/>
  <c r="AJ64" i="1" s="1"/>
  <c r="J443" i="1"/>
  <c r="L443" i="1" s="1"/>
  <c r="N443" i="1" s="1"/>
  <c r="P443" i="1" s="1"/>
  <c r="R443" i="1" s="1"/>
  <c r="T443" i="1" s="1"/>
  <c r="V443" i="1" s="1"/>
  <c r="X443" i="1" s="1"/>
  <c r="Z443" i="1" s="1"/>
  <c r="AB443" i="1" s="1"/>
  <c r="AD443" i="1" s="1"/>
  <c r="AF443" i="1" s="1"/>
  <c r="AH443" i="1" s="1"/>
  <c r="AJ443" i="1" s="1"/>
  <c r="J401" i="1"/>
  <c r="L401" i="1" s="1"/>
  <c r="N401" i="1" s="1"/>
  <c r="P401" i="1" s="1"/>
  <c r="R401" i="1" s="1"/>
  <c r="T401" i="1" s="1"/>
  <c r="V401" i="1" s="1"/>
  <c r="X401" i="1" s="1"/>
  <c r="Z401" i="1" s="1"/>
  <c r="AB401" i="1" s="1"/>
  <c r="AD401" i="1" s="1"/>
  <c r="AF401" i="1" s="1"/>
  <c r="AH401" i="1" s="1"/>
  <c r="AJ401" i="1" s="1"/>
  <c r="I136" i="1"/>
  <c r="H470" i="1"/>
  <c r="J603" i="1"/>
  <c r="L603" i="1" s="1"/>
  <c r="N603" i="1" s="1"/>
  <c r="P603" i="1" s="1"/>
  <c r="R603" i="1" s="1"/>
  <c r="T603" i="1" s="1"/>
  <c r="V603" i="1" s="1"/>
  <c r="X603" i="1" s="1"/>
  <c r="Z603" i="1" s="1"/>
  <c r="AB603" i="1" s="1"/>
  <c r="AD603" i="1" s="1"/>
  <c r="AF603" i="1" s="1"/>
  <c r="AH603" i="1" s="1"/>
  <c r="AJ603" i="1" s="1"/>
  <c r="J601" i="1"/>
  <c r="L601" i="1" s="1"/>
  <c r="N601" i="1" s="1"/>
  <c r="P601" i="1" s="1"/>
  <c r="R601" i="1" s="1"/>
  <c r="T601" i="1" s="1"/>
  <c r="V601" i="1" s="1"/>
  <c r="X601" i="1" s="1"/>
  <c r="Z601" i="1" s="1"/>
  <c r="AB601" i="1" s="1"/>
  <c r="AD601" i="1" s="1"/>
  <c r="AF601" i="1" s="1"/>
  <c r="AH601" i="1" s="1"/>
  <c r="AJ601" i="1" s="1"/>
  <c r="J599" i="1"/>
  <c r="L599" i="1" s="1"/>
  <c r="N599" i="1" s="1"/>
  <c r="P599" i="1" s="1"/>
  <c r="R599" i="1" s="1"/>
  <c r="T599" i="1" s="1"/>
  <c r="V599" i="1" s="1"/>
  <c r="X599" i="1" s="1"/>
  <c r="Z599" i="1" s="1"/>
  <c r="AB599" i="1" s="1"/>
  <c r="AD599" i="1" s="1"/>
  <c r="AF599" i="1" s="1"/>
  <c r="AH599" i="1" s="1"/>
  <c r="AJ599" i="1" s="1"/>
  <c r="J598" i="1"/>
  <c r="L598" i="1" s="1"/>
  <c r="N598" i="1" s="1"/>
  <c r="P598" i="1" s="1"/>
  <c r="R598" i="1" s="1"/>
  <c r="T598" i="1" s="1"/>
  <c r="V598" i="1" s="1"/>
  <c r="X598" i="1" s="1"/>
  <c r="Z598" i="1" s="1"/>
  <c r="AB598" i="1" s="1"/>
  <c r="AD598" i="1" s="1"/>
  <c r="AF598" i="1" s="1"/>
  <c r="AH598" i="1" s="1"/>
  <c r="AJ598" i="1" s="1"/>
  <c r="J597" i="1"/>
  <c r="L597" i="1" s="1"/>
  <c r="N597" i="1" s="1"/>
  <c r="P597" i="1" s="1"/>
  <c r="R597" i="1" s="1"/>
  <c r="T597" i="1" s="1"/>
  <c r="V597" i="1" s="1"/>
  <c r="X597" i="1" s="1"/>
  <c r="Z597" i="1" s="1"/>
  <c r="AB597" i="1" s="1"/>
  <c r="AD597" i="1" s="1"/>
  <c r="AF597" i="1" s="1"/>
  <c r="AH597" i="1" s="1"/>
  <c r="AJ597" i="1" s="1"/>
  <c r="J596" i="1"/>
  <c r="L596" i="1" s="1"/>
  <c r="N596" i="1" s="1"/>
  <c r="P596" i="1" s="1"/>
  <c r="R596" i="1" s="1"/>
  <c r="T596" i="1" s="1"/>
  <c r="V596" i="1" s="1"/>
  <c r="X596" i="1" s="1"/>
  <c r="Z596" i="1" s="1"/>
  <c r="AB596" i="1" s="1"/>
  <c r="AD596" i="1" s="1"/>
  <c r="AF596" i="1" s="1"/>
  <c r="AH596" i="1" s="1"/>
  <c r="AJ596" i="1" s="1"/>
  <c r="J595" i="1"/>
  <c r="L595" i="1" s="1"/>
  <c r="N595" i="1" s="1"/>
  <c r="P595" i="1" s="1"/>
  <c r="R595" i="1" s="1"/>
  <c r="T595" i="1" s="1"/>
  <c r="V595" i="1" s="1"/>
  <c r="X595" i="1" s="1"/>
  <c r="Z595" i="1" s="1"/>
  <c r="AB595" i="1" s="1"/>
  <c r="AD595" i="1" s="1"/>
  <c r="AF595" i="1" s="1"/>
  <c r="AH595" i="1" s="1"/>
  <c r="AJ595" i="1" s="1"/>
  <c r="J593" i="1"/>
  <c r="L593" i="1" s="1"/>
  <c r="N593" i="1" s="1"/>
  <c r="P593" i="1" s="1"/>
  <c r="R593" i="1" s="1"/>
  <c r="T593" i="1" s="1"/>
  <c r="V593" i="1" s="1"/>
  <c r="X593" i="1" s="1"/>
  <c r="Z593" i="1" s="1"/>
  <c r="AB593" i="1" s="1"/>
  <c r="AD593" i="1" s="1"/>
  <c r="AF593" i="1" s="1"/>
  <c r="AH593" i="1" s="1"/>
  <c r="AJ593" i="1" s="1"/>
  <c r="J590" i="1"/>
  <c r="L590" i="1" s="1"/>
  <c r="N590" i="1" s="1"/>
  <c r="P590" i="1" s="1"/>
  <c r="R590" i="1" s="1"/>
  <c r="T590" i="1" s="1"/>
  <c r="V590" i="1" s="1"/>
  <c r="X590" i="1" s="1"/>
  <c r="Z590" i="1" s="1"/>
  <c r="AB590" i="1" s="1"/>
  <c r="AD590" i="1" s="1"/>
  <c r="AF590" i="1" s="1"/>
  <c r="AH590" i="1" s="1"/>
  <c r="AJ590" i="1" s="1"/>
  <c r="J587" i="1"/>
  <c r="L587" i="1" s="1"/>
  <c r="N587" i="1" s="1"/>
  <c r="P587" i="1" s="1"/>
  <c r="R587" i="1" s="1"/>
  <c r="T587" i="1" s="1"/>
  <c r="V587" i="1" s="1"/>
  <c r="X587" i="1" s="1"/>
  <c r="Z587" i="1" s="1"/>
  <c r="AB587" i="1" s="1"/>
  <c r="AD587" i="1" s="1"/>
  <c r="AF587" i="1" s="1"/>
  <c r="AH587" i="1" s="1"/>
  <c r="AJ587" i="1" s="1"/>
  <c r="J586" i="1"/>
  <c r="L586" i="1" s="1"/>
  <c r="N586" i="1" s="1"/>
  <c r="P586" i="1" s="1"/>
  <c r="R586" i="1" s="1"/>
  <c r="T586" i="1" s="1"/>
  <c r="V586" i="1" s="1"/>
  <c r="X586" i="1" s="1"/>
  <c r="Z586" i="1" s="1"/>
  <c r="AB586" i="1" s="1"/>
  <c r="AD586" i="1" s="1"/>
  <c r="AF586" i="1" s="1"/>
  <c r="AH586" i="1" s="1"/>
  <c r="AJ586" i="1" s="1"/>
  <c r="J583" i="1"/>
  <c r="L583" i="1" s="1"/>
  <c r="N583" i="1" s="1"/>
  <c r="P583" i="1" s="1"/>
  <c r="R583" i="1" s="1"/>
  <c r="T583" i="1" s="1"/>
  <c r="V583" i="1" s="1"/>
  <c r="X583" i="1" s="1"/>
  <c r="Z583" i="1" s="1"/>
  <c r="AB583" i="1" s="1"/>
  <c r="AD583" i="1" s="1"/>
  <c r="AF583" i="1" s="1"/>
  <c r="AH583" i="1" s="1"/>
  <c r="AJ583" i="1" s="1"/>
  <c r="J576" i="1"/>
  <c r="L576" i="1" s="1"/>
  <c r="N576" i="1" s="1"/>
  <c r="P576" i="1" s="1"/>
  <c r="R576" i="1" s="1"/>
  <c r="T576" i="1" s="1"/>
  <c r="V576" i="1" s="1"/>
  <c r="X576" i="1" s="1"/>
  <c r="Z576" i="1" s="1"/>
  <c r="AB576" i="1" s="1"/>
  <c r="AD576" i="1" s="1"/>
  <c r="AF576" i="1" s="1"/>
  <c r="AH576" i="1" s="1"/>
  <c r="AJ576" i="1" s="1"/>
  <c r="J573" i="1"/>
  <c r="L573" i="1" s="1"/>
  <c r="N573" i="1" s="1"/>
  <c r="P573" i="1" s="1"/>
  <c r="R573" i="1" s="1"/>
  <c r="T573" i="1" s="1"/>
  <c r="V573" i="1" s="1"/>
  <c r="X573" i="1" s="1"/>
  <c r="Z573" i="1" s="1"/>
  <c r="AB573" i="1" s="1"/>
  <c r="AD573" i="1" s="1"/>
  <c r="AF573" i="1" s="1"/>
  <c r="AH573" i="1" s="1"/>
  <c r="AJ573" i="1" s="1"/>
  <c r="J570" i="1"/>
  <c r="L570" i="1" s="1"/>
  <c r="N570" i="1" s="1"/>
  <c r="P570" i="1" s="1"/>
  <c r="R570" i="1" s="1"/>
  <c r="T570" i="1" s="1"/>
  <c r="V570" i="1" s="1"/>
  <c r="X570" i="1" s="1"/>
  <c r="Z570" i="1" s="1"/>
  <c r="AB570" i="1" s="1"/>
  <c r="AD570" i="1" s="1"/>
  <c r="AF570" i="1" s="1"/>
  <c r="AH570" i="1" s="1"/>
  <c r="AJ570" i="1" s="1"/>
  <c r="J568" i="1"/>
  <c r="L568" i="1" s="1"/>
  <c r="N568" i="1" s="1"/>
  <c r="P568" i="1" s="1"/>
  <c r="R568" i="1" s="1"/>
  <c r="T568" i="1" s="1"/>
  <c r="V568" i="1" s="1"/>
  <c r="X568" i="1" s="1"/>
  <c r="Z568" i="1" s="1"/>
  <c r="AB568" i="1" s="1"/>
  <c r="AD568" i="1" s="1"/>
  <c r="AF568" i="1" s="1"/>
  <c r="AH568" i="1" s="1"/>
  <c r="AJ568" i="1" s="1"/>
  <c r="J567" i="1"/>
  <c r="L567" i="1" s="1"/>
  <c r="N567" i="1" s="1"/>
  <c r="P567" i="1" s="1"/>
  <c r="R567" i="1" s="1"/>
  <c r="T567" i="1" s="1"/>
  <c r="V567" i="1" s="1"/>
  <c r="X567" i="1" s="1"/>
  <c r="Z567" i="1" s="1"/>
  <c r="AB567" i="1" s="1"/>
  <c r="AD567" i="1" s="1"/>
  <c r="AF567" i="1" s="1"/>
  <c r="AH567" i="1" s="1"/>
  <c r="AJ567" i="1" s="1"/>
  <c r="J563" i="1"/>
  <c r="L563" i="1" s="1"/>
  <c r="N563" i="1" s="1"/>
  <c r="P563" i="1" s="1"/>
  <c r="R563" i="1" s="1"/>
  <c r="T563" i="1" s="1"/>
  <c r="V563" i="1" s="1"/>
  <c r="X563" i="1" s="1"/>
  <c r="Z563" i="1" s="1"/>
  <c r="AB563" i="1" s="1"/>
  <c r="AD563" i="1" s="1"/>
  <c r="AF563" i="1" s="1"/>
  <c r="AH563" i="1" s="1"/>
  <c r="AJ563" i="1" s="1"/>
  <c r="J560" i="1"/>
  <c r="L560" i="1" s="1"/>
  <c r="N560" i="1" s="1"/>
  <c r="P560" i="1" s="1"/>
  <c r="R560" i="1" s="1"/>
  <c r="T560" i="1" s="1"/>
  <c r="V560" i="1" s="1"/>
  <c r="X560" i="1" s="1"/>
  <c r="Z560" i="1" s="1"/>
  <c r="AB560" i="1" s="1"/>
  <c r="AD560" i="1" s="1"/>
  <c r="AF560" i="1" s="1"/>
  <c r="AH560" i="1" s="1"/>
  <c r="AJ560" i="1" s="1"/>
  <c r="J555" i="1"/>
  <c r="L555" i="1" s="1"/>
  <c r="N555" i="1" s="1"/>
  <c r="P555" i="1" s="1"/>
  <c r="R555" i="1" s="1"/>
  <c r="T555" i="1" s="1"/>
  <c r="V555" i="1" s="1"/>
  <c r="X555" i="1" s="1"/>
  <c r="Z555" i="1" s="1"/>
  <c r="AB555" i="1" s="1"/>
  <c r="AD555" i="1" s="1"/>
  <c r="AF555" i="1" s="1"/>
  <c r="AH555" i="1" s="1"/>
  <c r="AJ555" i="1" s="1"/>
  <c r="J554" i="1"/>
  <c r="L554" i="1" s="1"/>
  <c r="N554" i="1" s="1"/>
  <c r="P554" i="1" s="1"/>
  <c r="R554" i="1" s="1"/>
  <c r="T554" i="1" s="1"/>
  <c r="V554" i="1" s="1"/>
  <c r="X554" i="1" s="1"/>
  <c r="Z554" i="1" s="1"/>
  <c r="AB554" i="1" s="1"/>
  <c r="AD554" i="1" s="1"/>
  <c r="AF554" i="1" s="1"/>
  <c r="AH554" i="1" s="1"/>
  <c r="AJ554" i="1" s="1"/>
  <c r="J553" i="1"/>
  <c r="L553" i="1" s="1"/>
  <c r="N553" i="1" s="1"/>
  <c r="P553" i="1" s="1"/>
  <c r="R553" i="1" s="1"/>
  <c r="T553" i="1" s="1"/>
  <c r="V553" i="1" s="1"/>
  <c r="X553" i="1" s="1"/>
  <c r="Z553" i="1" s="1"/>
  <c r="AB553" i="1" s="1"/>
  <c r="AD553" i="1" s="1"/>
  <c r="AF553" i="1" s="1"/>
  <c r="AH553" i="1" s="1"/>
  <c r="AJ553" i="1" s="1"/>
  <c r="J551" i="1"/>
  <c r="L551" i="1" s="1"/>
  <c r="N551" i="1" s="1"/>
  <c r="P551" i="1" s="1"/>
  <c r="R551" i="1" s="1"/>
  <c r="T551" i="1" s="1"/>
  <c r="V551" i="1" s="1"/>
  <c r="X551" i="1" s="1"/>
  <c r="Z551" i="1" s="1"/>
  <c r="AB551" i="1" s="1"/>
  <c r="AD551" i="1" s="1"/>
  <c r="AF551" i="1" s="1"/>
  <c r="AH551" i="1" s="1"/>
  <c r="AJ551" i="1" s="1"/>
  <c r="J550" i="1"/>
  <c r="L550" i="1" s="1"/>
  <c r="N550" i="1" s="1"/>
  <c r="P550" i="1" s="1"/>
  <c r="R550" i="1" s="1"/>
  <c r="T550" i="1" s="1"/>
  <c r="V550" i="1" s="1"/>
  <c r="X550" i="1" s="1"/>
  <c r="Z550" i="1" s="1"/>
  <c r="AB550" i="1" s="1"/>
  <c r="AD550" i="1" s="1"/>
  <c r="AF550" i="1" s="1"/>
  <c r="AH550" i="1" s="1"/>
  <c r="AJ550" i="1" s="1"/>
  <c r="J548" i="1"/>
  <c r="L548" i="1" s="1"/>
  <c r="N548" i="1" s="1"/>
  <c r="P548" i="1" s="1"/>
  <c r="R548" i="1" s="1"/>
  <c r="T548" i="1" s="1"/>
  <c r="V548" i="1" s="1"/>
  <c r="X548" i="1" s="1"/>
  <c r="Z548" i="1" s="1"/>
  <c r="AB548" i="1" s="1"/>
  <c r="AD548" i="1" s="1"/>
  <c r="AF548" i="1" s="1"/>
  <c r="AH548" i="1" s="1"/>
  <c r="AJ548" i="1" s="1"/>
  <c r="J547" i="1"/>
  <c r="L547" i="1" s="1"/>
  <c r="N547" i="1" s="1"/>
  <c r="P547" i="1" s="1"/>
  <c r="R547" i="1" s="1"/>
  <c r="T547" i="1" s="1"/>
  <c r="V547" i="1" s="1"/>
  <c r="X547" i="1" s="1"/>
  <c r="Z547" i="1" s="1"/>
  <c r="AB547" i="1" s="1"/>
  <c r="AD547" i="1" s="1"/>
  <c r="AF547" i="1" s="1"/>
  <c r="AH547" i="1" s="1"/>
  <c r="AJ547" i="1" s="1"/>
  <c r="J544" i="1"/>
  <c r="L544" i="1" s="1"/>
  <c r="N544" i="1" s="1"/>
  <c r="P544" i="1" s="1"/>
  <c r="R544" i="1" s="1"/>
  <c r="T544" i="1" s="1"/>
  <c r="V544" i="1" s="1"/>
  <c r="X544" i="1" s="1"/>
  <c r="Z544" i="1" s="1"/>
  <c r="AB544" i="1" s="1"/>
  <c r="AD544" i="1" s="1"/>
  <c r="AF544" i="1" s="1"/>
  <c r="AH544" i="1" s="1"/>
  <c r="AJ544" i="1" s="1"/>
  <c r="J541" i="1"/>
  <c r="L541" i="1" s="1"/>
  <c r="N541" i="1" s="1"/>
  <c r="P541" i="1" s="1"/>
  <c r="R541" i="1" s="1"/>
  <c r="T541" i="1" s="1"/>
  <c r="V541" i="1" s="1"/>
  <c r="X541" i="1" s="1"/>
  <c r="Z541" i="1" s="1"/>
  <c r="AB541" i="1" s="1"/>
  <c r="AD541" i="1" s="1"/>
  <c r="AF541" i="1" s="1"/>
  <c r="AH541" i="1" s="1"/>
  <c r="AJ541" i="1" s="1"/>
  <c r="J540" i="1"/>
  <c r="L540" i="1" s="1"/>
  <c r="N540" i="1" s="1"/>
  <c r="P540" i="1" s="1"/>
  <c r="R540" i="1" s="1"/>
  <c r="T540" i="1" s="1"/>
  <c r="V540" i="1" s="1"/>
  <c r="X540" i="1" s="1"/>
  <c r="Z540" i="1" s="1"/>
  <c r="AB540" i="1" s="1"/>
  <c r="AD540" i="1" s="1"/>
  <c r="AF540" i="1" s="1"/>
  <c r="AH540" i="1" s="1"/>
  <c r="AJ540" i="1" s="1"/>
  <c r="J539" i="1"/>
  <c r="L539" i="1" s="1"/>
  <c r="N539" i="1" s="1"/>
  <c r="P539" i="1" s="1"/>
  <c r="R539" i="1" s="1"/>
  <c r="T539" i="1" s="1"/>
  <c r="V539" i="1" s="1"/>
  <c r="X539" i="1" s="1"/>
  <c r="Z539" i="1" s="1"/>
  <c r="AB539" i="1" s="1"/>
  <c r="AD539" i="1" s="1"/>
  <c r="AF539" i="1" s="1"/>
  <c r="AH539" i="1" s="1"/>
  <c r="AJ539" i="1" s="1"/>
  <c r="J536" i="1"/>
  <c r="L536" i="1" s="1"/>
  <c r="N536" i="1" s="1"/>
  <c r="P536" i="1" s="1"/>
  <c r="R536" i="1" s="1"/>
  <c r="T536" i="1" s="1"/>
  <c r="V536" i="1" s="1"/>
  <c r="X536" i="1" s="1"/>
  <c r="Z536" i="1" s="1"/>
  <c r="AB536" i="1" s="1"/>
  <c r="AD536" i="1" s="1"/>
  <c r="AF536" i="1" s="1"/>
  <c r="AH536" i="1" s="1"/>
  <c r="AJ536" i="1" s="1"/>
  <c r="J535" i="1"/>
  <c r="L535" i="1" s="1"/>
  <c r="N535" i="1" s="1"/>
  <c r="P535" i="1" s="1"/>
  <c r="R535" i="1" s="1"/>
  <c r="T535" i="1" s="1"/>
  <c r="V535" i="1" s="1"/>
  <c r="X535" i="1" s="1"/>
  <c r="Z535" i="1" s="1"/>
  <c r="AB535" i="1" s="1"/>
  <c r="AD535" i="1" s="1"/>
  <c r="AF535" i="1" s="1"/>
  <c r="AH535" i="1" s="1"/>
  <c r="AJ535" i="1" s="1"/>
  <c r="J533" i="1"/>
  <c r="L533" i="1" s="1"/>
  <c r="N533" i="1" s="1"/>
  <c r="P533" i="1" s="1"/>
  <c r="R533" i="1" s="1"/>
  <c r="T533" i="1" s="1"/>
  <c r="V533" i="1" s="1"/>
  <c r="X533" i="1" s="1"/>
  <c r="Z533" i="1" s="1"/>
  <c r="AB533" i="1" s="1"/>
  <c r="AD533" i="1" s="1"/>
  <c r="AF533" i="1" s="1"/>
  <c r="AH533" i="1" s="1"/>
  <c r="AJ533" i="1" s="1"/>
  <c r="J532" i="1"/>
  <c r="L532" i="1" s="1"/>
  <c r="N532" i="1" s="1"/>
  <c r="P532" i="1" s="1"/>
  <c r="R532" i="1" s="1"/>
  <c r="T532" i="1" s="1"/>
  <c r="V532" i="1" s="1"/>
  <c r="X532" i="1" s="1"/>
  <c r="Z532" i="1" s="1"/>
  <c r="AB532" i="1" s="1"/>
  <c r="AD532" i="1" s="1"/>
  <c r="AF532" i="1" s="1"/>
  <c r="AH532" i="1" s="1"/>
  <c r="AJ532" i="1" s="1"/>
  <c r="J530" i="1"/>
  <c r="L530" i="1" s="1"/>
  <c r="N530" i="1" s="1"/>
  <c r="P530" i="1" s="1"/>
  <c r="R530" i="1" s="1"/>
  <c r="T530" i="1" s="1"/>
  <c r="V530" i="1" s="1"/>
  <c r="X530" i="1" s="1"/>
  <c r="Z530" i="1" s="1"/>
  <c r="AB530" i="1" s="1"/>
  <c r="AD530" i="1" s="1"/>
  <c r="AF530" i="1" s="1"/>
  <c r="AH530" i="1" s="1"/>
  <c r="AJ530" i="1" s="1"/>
  <c r="J529" i="1"/>
  <c r="L529" i="1" s="1"/>
  <c r="N529" i="1" s="1"/>
  <c r="P529" i="1" s="1"/>
  <c r="R529" i="1" s="1"/>
  <c r="T529" i="1" s="1"/>
  <c r="V529" i="1" s="1"/>
  <c r="X529" i="1" s="1"/>
  <c r="Z529" i="1" s="1"/>
  <c r="AB529" i="1" s="1"/>
  <c r="AD529" i="1" s="1"/>
  <c r="AF529" i="1" s="1"/>
  <c r="AH529" i="1" s="1"/>
  <c r="AJ529" i="1" s="1"/>
  <c r="J527" i="1"/>
  <c r="L527" i="1" s="1"/>
  <c r="N527" i="1" s="1"/>
  <c r="P527" i="1" s="1"/>
  <c r="R527" i="1" s="1"/>
  <c r="T527" i="1" s="1"/>
  <c r="V527" i="1" s="1"/>
  <c r="X527" i="1" s="1"/>
  <c r="Z527" i="1" s="1"/>
  <c r="AB527" i="1" s="1"/>
  <c r="AD527" i="1" s="1"/>
  <c r="AF527" i="1" s="1"/>
  <c r="AH527" i="1" s="1"/>
  <c r="AJ527" i="1" s="1"/>
  <c r="J526" i="1"/>
  <c r="L526" i="1" s="1"/>
  <c r="N526" i="1" s="1"/>
  <c r="P526" i="1" s="1"/>
  <c r="R526" i="1" s="1"/>
  <c r="T526" i="1" s="1"/>
  <c r="V526" i="1" s="1"/>
  <c r="X526" i="1" s="1"/>
  <c r="Z526" i="1" s="1"/>
  <c r="AB526" i="1" s="1"/>
  <c r="AD526" i="1" s="1"/>
  <c r="AF526" i="1" s="1"/>
  <c r="AH526" i="1" s="1"/>
  <c r="AJ526" i="1" s="1"/>
  <c r="J524" i="1"/>
  <c r="L524" i="1" s="1"/>
  <c r="N524" i="1" s="1"/>
  <c r="P524" i="1" s="1"/>
  <c r="R524" i="1" s="1"/>
  <c r="T524" i="1" s="1"/>
  <c r="V524" i="1" s="1"/>
  <c r="X524" i="1" s="1"/>
  <c r="Z524" i="1" s="1"/>
  <c r="AB524" i="1" s="1"/>
  <c r="AD524" i="1" s="1"/>
  <c r="AF524" i="1" s="1"/>
  <c r="AH524" i="1" s="1"/>
  <c r="AJ524" i="1" s="1"/>
  <c r="J523" i="1"/>
  <c r="L523" i="1" s="1"/>
  <c r="N523" i="1" s="1"/>
  <c r="P523" i="1" s="1"/>
  <c r="R523" i="1" s="1"/>
  <c r="T523" i="1" s="1"/>
  <c r="V523" i="1" s="1"/>
  <c r="X523" i="1" s="1"/>
  <c r="Z523" i="1" s="1"/>
  <c r="AB523" i="1" s="1"/>
  <c r="AD523" i="1" s="1"/>
  <c r="AF523" i="1" s="1"/>
  <c r="AH523" i="1" s="1"/>
  <c r="AJ523" i="1" s="1"/>
  <c r="J521" i="1"/>
  <c r="L521" i="1" s="1"/>
  <c r="N521" i="1" s="1"/>
  <c r="P521" i="1" s="1"/>
  <c r="R521" i="1" s="1"/>
  <c r="T521" i="1" s="1"/>
  <c r="V521" i="1" s="1"/>
  <c r="X521" i="1" s="1"/>
  <c r="Z521" i="1" s="1"/>
  <c r="AB521" i="1" s="1"/>
  <c r="AD521" i="1" s="1"/>
  <c r="AF521" i="1" s="1"/>
  <c r="AH521" i="1" s="1"/>
  <c r="AJ521" i="1" s="1"/>
  <c r="J520" i="1"/>
  <c r="L520" i="1" s="1"/>
  <c r="N520" i="1" s="1"/>
  <c r="P520" i="1" s="1"/>
  <c r="R520" i="1" s="1"/>
  <c r="T520" i="1" s="1"/>
  <c r="V520" i="1" s="1"/>
  <c r="X520" i="1" s="1"/>
  <c r="Z520" i="1" s="1"/>
  <c r="AB520" i="1" s="1"/>
  <c r="AD520" i="1" s="1"/>
  <c r="AF520" i="1" s="1"/>
  <c r="AH520" i="1" s="1"/>
  <c r="AJ520" i="1" s="1"/>
  <c r="J518" i="1"/>
  <c r="L518" i="1" s="1"/>
  <c r="N518" i="1" s="1"/>
  <c r="P518" i="1" s="1"/>
  <c r="R518" i="1" s="1"/>
  <c r="T518" i="1" s="1"/>
  <c r="V518" i="1" s="1"/>
  <c r="X518" i="1" s="1"/>
  <c r="Z518" i="1" s="1"/>
  <c r="AB518" i="1" s="1"/>
  <c r="AD518" i="1" s="1"/>
  <c r="AF518" i="1" s="1"/>
  <c r="AH518" i="1" s="1"/>
  <c r="AJ518" i="1" s="1"/>
  <c r="J515" i="1"/>
  <c r="L515" i="1" s="1"/>
  <c r="N515" i="1" s="1"/>
  <c r="P515" i="1" s="1"/>
  <c r="R515" i="1" s="1"/>
  <c r="T515" i="1" s="1"/>
  <c r="V515" i="1" s="1"/>
  <c r="X515" i="1" s="1"/>
  <c r="Z515" i="1" s="1"/>
  <c r="AB515" i="1" s="1"/>
  <c r="AD515" i="1" s="1"/>
  <c r="AF515" i="1" s="1"/>
  <c r="AH515" i="1" s="1"/>
  <c r="AJ515" i="1" s="1"/>
  <c r="J514" i="1"/>
  <c r="L514" i="1" s="1"/>
  <c r="N514" i="1" s="1"/>
  <c r="P514" i="1" s="1"/>
  <c r="R514" i="1" s="1"/>
  <c r="T514" i="1" s="1"/>
  <c r="V514" i="1" s="1"/>
  <c r="X514" i="1" s="1"/>
  <c r="Z514" i="1" s="1"/>
  <c r="AB514" i="1" s="1"/>
  <c r="AD514" i="1" s="1"/>
  <c r="AF514" i="1" s="1"/>
  <c r="AH514" i="1" s="1"/>
  <c r="AJ514" i="1" s="1"/>
  <c r="J513" i="1"/>
  <c r="L513" i="1" s="1"/>
  <c r="N513" i="1" s="1"/>
  <c r="P513" i="1" s="1"/>
  <c r="R513" i="1" s="1"/>
  <c r="T513" i="1" s="1"/>
  <c r="V513" i="1" s="1"/>
  <c r="X513" i="1" s="1"/>
  <c r="Z513" i="1" s="1"/>
  <c r="AB513" i="1" s="1"/>
  <c r="AD513" i="1" s="1"/>
  <c r="AF513" i="1" s="1"/>
  <c r="AH513" i="1" s="1"/>
  <c r="AJ513" i="1" s="1"/>
  <c r="J509" i="1"/>
  <c r="L509" i="1" s="1"/>
  <c r="N509" i="1" s="1"/>
  <c r="P509" i="1" s="1"/>
  <c r="R509" i="1" s="1"/>
  <c r="T509" i="1" s="1"/>
  <c r="V509" i="1" s="1"/>
  <c r="X509" i="1" s="1"/>
  <c r="Z509" i="1" s="1"/>
  <c r="AB509" i="1" s="1"/>
  <c r="AD509" i="1" s="1"/>
  <c r="AF509" i="1" s="1"/>
  <c r="AH509" i="1" s="1"/>
  <c r="AJ509" i="1" s="1"/>
  <c r="J505" i="1"/>
  <c r="L505" i="1" s="1"/>
  <c r="N505" i="1" s="1"/>
  <c r="P505" i="1" s="1"/>
  <c r="R505" i="1" s="1"/>
  <c r="T505" i="1" s="1"/>
  <c r="V505" i="1" s="1"/>
  <c r="X505" i="1" s="1"/>
  <c r="Z505" i="1" s="1"/>
  <c r="AB505" i="1" s="1"/>
  <c r="AD505" i="1" s="1"/>
  <c r="AF505" i="1" s="1"/>
  <c r="AH505" i="1" s="1"/>
  <c r="AJ505" i="1" s="1"/>
  <c r="J501" i="1"/>
  <c r="L501" i="1" s="1"/>
  <c r="N501" i="1" s="1"/>
  <c r="P501" i="1" s="1"/>
  <c r="R501" i="1" s="1"/>
  <c r="T501" i="1" s="1"/>
  <c r="V501" i="1" s="1"/>
  <c r="X501" i="1" s="1"/>
  <c r="Z501" i="1" s="1"/>
  <c r="AB501" i="1" s="1"/>
  <c r="AD501" i="1" s="1"/>
  <c r="AF501" i="1" s="1"/>
  <c r="AH501" i="1" s="1"/>
  <c r="AJ501" i="1" s="1"/>
  <c r="J498" i="1"/>
  <c r="L498" i="1" s="1"/>
  <c r="N498" i="1" s="1"/>
  <c r="P498" i="1" s="1"/>
  <c r="R498" i="1" s="1"/>
  <c r="T498" i="1" s="1"/>
  <c r="V498" i="1" s="1"/>
  <c r="X498" i="1" s="1"/>
  <c r="Z498" i="1" s="1"/>
  <c r="AB498" i="1" s="1"/>
  <c r="AD498" i="1" s="1"/>
  <c r="AF498" i="1" s="1"/>
  <c r="AH498" i="1" s="1"/>
  <c r="AJ498" i="1" s="1"/>
  <c r="J467" i="1"/>
  <c r="L467" i="1" s="1"/>
  <c r="N467" i="1" s="1"/>
  <c r="P467" i="1" s="1"/>
  <c r="R467" i="1" s="1"/>
  <c r="T467" i="1" s="1"/>
  <c r="V467" i="1" s="1"/>
  <c r="X467" i="1" s="1"/>
  <c r="Z467" i="1" s="1"/>
  <c r="AB467" i="1" s="1"/>
  <c r="AD467" i="1" s="1"/>
  <c r="AF467" i="1" s="1"/>
  <c r="AH467" i="1" s="1"/>
  <c r="AJ467" i="1" s="1"/>
  <c r="J465" i="1"/>
  <c r="L465" i="1" s="1"/>
  <c r="N465" i="1" s="1"/>
  <c r="P465" i="1" s="1"/>
  <c r="R465" i="1" s="1"/>
  <c r="T465" i="1" s="1"/>
  <c r="V465" i="1" s="1"/>
  <c r="X465" i="1" s="1"/>
  <c r="Z465" i="1" s="1"/>
  <c r="AB465" i="1" s="1"/>
  <c r="AD465" i="1" s="1"/>
  <c r="AF465" i="1" s="1"/>
  <c r="AH465" i="1" s="1"/>
  <c r="AJ465" i="1" s="1"/>
  <c r="J462" i="1"/>
  <c r="L462" i="1" s="1"/>
  <c r="N462" i="1" s="1"/>
  <c r="P462" i="1" s="1"/>
  <c r="R462" i="1" s="1"/>
  <c r="T462" i="1" s="1"/>
  <c r="V462" i="1" s="1"/>
  <c r="X462" i="1" s="1"/>
  <c r="Z462" i="1" s="1"/>
  <c r="AB462" i="1" s="1"/>
  <c r="AD462" i="1" s="1"/>
  <c r="AF462" i="1" s="1"/>
  <c r="AH462" i="1" s="1"/>
  <c r="AJ462" i="1" s="1"/>
  <c r="J459" i="1"/>
  <c r="L459" i="1" s="1"/>
  <c r="N459" i="1" s="1"/>
  <c r="P459" i="1" s="1"/>
  <c r="R459" i="1" s="1"/>
  <c r="T459" i="1" s="1"/>
  <c r="V459" i="1" s="1"/>
  <c r="X459" i="1" s="1"/>
  <c r="Z459" i="1" s="1"/>
  <c r="AB459" i="1" s="1"/>
  <c r="AD459" i="1" s="1"/>
  <c r="AF459" i="1" s="1"/>
  <c r="AH459" i="1" s="1"/>
  <c r="AJ459" i="1" s="1"/>
  <c r="J458" i="1"/>
  <c r="L458" i="1" s="1"/>
  <c r="N458" i="1" s="1"/>
  <c r="P458" i="1" s="1"/>
  <c r="R458" i="1" s="1"/>
  <c r="T458" i="1" s="1"/>
  <c r="V458" i="1" s="1"/>
  <c r="X458" i="1" s="1"/>
  <c r="Z458" i="1" s="1"/>
  <c r="AB458" i="1" s="1"/>
  <c r="AD458" i="1" s="1"/>
  <c r="AF458" i="1" s="1"/>
  <c r="AH458" i="1" s="1"/>
  <c r="AJ458" i="1" s="1"/>
  <c r="J455" i="1"/>
  <c r="L455" i="1" s="1"/>
  <c r="N455" i="1" s="1"/>
  <c r="P455" i="1" s="1"/>
  <c r="R455" i="1" s="1"/>
  <c r="T455" i="1" s="1"/>
  <c r="V455" i="1" s="1"/>
  <c r="X455" i="1" s="1"/>
  <c r="Z455" i="1" s="1"/>
  <c r="AB455" i="1" s="1"/>
  <c r="AD455" i="1" s="1"/>
  <c r="AF455" i="1" s="1"/>
  <c r="AH455" i="1" s="1"/>
  <c r="AJ455" i="1" s="1"/>
  <c r="J453" i="1"/>
  <c r="L453" i="1" s="1"/>
  <c r="N453" i="1" s="1"/>
  <c r="P453" i="1" s="1"/>
  <c r="R453" i="1" s="1"/>
  <c r="T453" i="1" s="1"/>
  <c r="V453" i="1" s="1"/>
  <c r="X453" i="1" s="1"/>
  <c r="Z453" i="1" s="1"/>
  <c r="AB453" i="1" s="1"/>
  <c r="AD453" i="1" s="1"/>
  <c r="AF453" i="1" s="1"/>
  <c r="AH453" i="1" s="1"/>
  <c r="AJ453" i="1" s="1"/>
  <c r="J442" i="1"/>
  <c r="L442" i="1" s="1"/>
  <c r="N442" i="1" s="1"/>
  <c r="P442" i="1" s="1"/>
  <c r="R442" i="1" s="1"/>
  <c r="T442" i="1" s="1"/>
  <c r="V442" i="1" s="1"/>
  <c r="X442" i="1" s="1"/>
  <c r="Z442" i="1" s="1"/>
  <c r="AB442" i="1" s="1"/>
  <c r="AD442" i="1" s="1"/>
  <c r="AF442" i="1" s="1"/>
  <c r="AH442" i="1" s="1"/>
  <c r="AJ442" i="1" s="1"/>
  <c r="J438" i="1"/>
  <c r="L438" i="1" s="1"/>
  <c r="N438" i="1" s="1"/>
  <c r="P438" i="1" s="1"/>
  <c r="R438" i="1" s="1"/>
  <c r="T438" i="1" s="1"/>
  <c r="V438" i="1" s="1"/>
  <c r="X438" i="1" s="1"/>
  <c r="Z438" i="1" s="1"/>
  <c r="AB438" i="1" s="1"/>
  <c r="AD438" i="1" s="1"/>
  <c r="AF438" i="1" s="1"/>
  <c r="AH438" i="1" s="1"/>
  <c r="AJ438" i="1" s="1"/>
  <c r="J435" i="1"/>
  <c r="L435" i="1" s="1"/>
  <c r="N435" i="1" s="1"/>
  <c r="P435" i="1" s="1"/>
  <c r="R435" i="1" s="1"/>
  <c r="T435" i="1" s="1"/>
  <c r="V435" i="1" s="1"/>
  <c r="X435" i="1" s="1"/>
  <c r="Z435" i="1" s="1"/>
  <c r="AB435" i="1" s="1"/>
  <c r="AD435" i="1" s="1"/>
  <c r="AF435" i="1" s="1"/>
  <c r="AH435" i="1" s="1"/>
  <c r="AJ435" i="1" s="1"/>
  <c r="J432" i="1"/>
  <c r="L432" i="1" s="1"/>
  <c r="N432" i="1" s="1"/>
  <c r="P432" i="1" s="1"/>
  <c r="R432" i="1" s="1"/>
  <c r="T432" i="1" s="1"/>
  <c r="V432" i="1" s="1"/>
  <c r="X432" i="1" s="1"/>
  <c r="Z432" i="1" s="1"/>
  <c r="AB432" i="1" s="1"/>
  <c r="AD432" i="1" s="1"/>
  <c r="AF432" i="1" s="1"/>
  <c r="AH432" i="1" s="1"/>
  <c r="AJ432" i="1" s="1"/>
  <c r="J428" i="1"/>
  <c r="L428" i="1" s="1"/>
  <c r="N428" i="1" s="1"/>
  <c r="P428" i="1" s="1"/>
  <c r="R428" i="1" s="1"/>
  <c r="T428" i="1" s="1"/>
  <c r="V428" i="1" s="1"/>
  <c r="X428" i="1" s="1"/>
  <c r="Z428" i="1" s="1"/>
  <c r="AB428" i="1" s="1"/>
  <c r="AD428" i="1" s="1"/>
  <c r="AF428" i="1" s="1"/>
  <c r="AH428" i="1" s="1"/>
  <c r="AJ428" i="1" s="1"/>
  <c r="J425" i="1"/>
  <c r="L425" i="1" s="1"/>
  <c r="N425" i="1" s="1"/>
  <c r="P425" i="1" s="1"/>
  <c r="R425" i="1" s="1"/>
  <c r="T425" i="1" s="1"/>
  <c r="V425" i="1" s="1"/>
  <c r="X425" i="1" s="1"/>
  <c r="Z425" i="1" s="1"/>
  <c r="AB425" i="1" s="1"/>
  <c r="AD425" i="1" s="1"/>
  <c r="AF425" i="1" s="1"/>
  <c r="AH425" i="1" s="1"/>
  <c r="AJ425" i="1" s="1"/>
  <c r="J422" i="1"/>
  <c r="L422" i="1" s="1"/>
  <c r="N422" i="1" s="1"/>
  <c r="P422" i="1" s="1"/>
  <c r="R422" i="1" s="1"/>
  <c r="T422" i="1" s="1"/>
  <c r="V422" i="1" s="1"/>
  <c r="X422" i="1" s="1"/>
  <c r="Z422" i="1" s="1"/>
  <c r="AB422" i="1" s="1"/>
  <c r="AD422" i="1" s="1"/>
  <c r="AF422" i="1" s="1"/>
  <c r="AH422" i="1" s="1"/>
  <c r="AJ422" i="1" s="1"/>
  <c r="J419" i="1"/>
  <c r="L419" i="1" s="1"/>
  <c r="N419" i="1" s="1"/>
  <c r="P419" i="1" s="1"/>
  <c r="R419" i="1" s="1"/>
  <c r="T419" i="1" s="1"/>
  <c r="V419" i="1" s="1"/>
  <c r="X419" i="1" s="1"/>
  <c r="Z419" i="1" s="1"/>
  <c r="AB419" i="1" s="1"/>
  <c r="AD419" i="1" s="1"/>
  <c r="AF419" i="1" s="1"/>
  <c r="AH419" i="1" s="1"/>
  <c r="AJ419" i="1" s="1"/>
  <c r="J415" i="1"/>
  <c r="L415" i="1" s="1"/>
  <c r="N415" i="1" s="1"/>
  <c r="P415" i="1" s="1"/>
  <c r="R415" i="1" s="1"/>
  <c r="T415" i="1" s="1"/>
  <c r="V415" i="1" s="1"/>
  <c r="X415" i="1" s="1"/>
  <c r="Z415" i="1" s="1"/>
  <c r="AB415" i="1" s="1"/>
  <c r="AD415" i="1" s="1"/>
  <c r="AF415" i="1" s="1"/>
  <c r="AH415" i="1" s="1"/>
  <c r="AJ415" i="1" s="1"/>
  <c r="J414" i="1"/>
  <c r="L414" i="1" s="1"/>
  <c r="N414" i="1" s="1"/>
  <c r="P414" i="1" s="1"/>
  <c r="R414" i="1" s="1"/>
  <c r="T414" i="1" s="1"/>
  <c r="V414" i="1" s="1"/>
  <c r="X414" i="1" s="1"/>
  <c r="Z414" i="1" s="1"/>
  <c r="AB414" i="1" s="1"/>
  <c r="AD414" i="1" s="1"/>
  <c r="AF414" i="1" s="1"/>
  <c r="AH414" i="1" s="1"/>
  <c r="AJ414" i="1" s="1"/>
  <c r="J412" i="1"/>
  <c r="L412" i="1" s="1"/>
  <c r="N412" i="1" s="1"/>
  <c r="P412" i="1" s="1"/>
  <c r="R412" i="1" s="1"/>
  <c r="T412" i="1" s="1"/>
  <c r="V412" i="1" s="1"/>
  <c r="X412" i="1" s="1"/>
  <c r="Z412" i="1" s="1"/>
  <c r="AB412" i="1" s="1"/>
  <c r="AD412" i="1" s="1"/>
  <c r="AF412" i="1" s="1"/>
  <c r="AH412" i="1" s="1"/>
  <c r="AJ412" i="1" s="1"/>
  <c r="J410" i="1"/>
  <c r="L410" i="1" s="1"/>
  <c r="N410" i="1" s="1"/>
  <c r="P410" i="1" s="1"/>
  <c r="R410" i="1" s="1"/>
  <c r="T410" i="1" s="1"/>
  <c r="V410" i="1" s="1"/>
  <c r="X410" i="1" s="1"/>
  <c r="Z410" i="1" s="1"/>
  <c r="AB410" i="1" s="1"/>
  <c r="AD410" i="1" s="1"/>
  <c r="AF410" i="1" s="1"/>
  <c r="AH410" i="1" s="1"/>
  <c r="AJ410" i="1" s="1"/>
  <c r="J409" i="1"/>
  <c r="L409" i="1" s="1"/>
  <c r="N409" i="1" s="1"/>
  <c r="P409" i="1" s="1"/>
  <c r="R409" i="1" s="1"/>
  <c r="T409" i="1" s="1"/>
  <c r="V409" i="1" s="1"/>
  <c r="X409" i="1" s="1"/>
  <c r="Z409" i="1" s="1"/>
  <c r="AB409" i="1" s="1"/>
  <c r="AD409" i="1" s="1"/>
  <c r="AF409" i="1" s="1"/>
  <c r="AH409" i="1" s="1"/>
  <c r="AJ409" i="1" s="1"/>
  <c r="J407" i="1"/>
  <c r="L407" i="1" s="1"/>
  <c r="N407" i="1" s="1"/>
  <c r="P407" i="1" s="1"/>
  <c r="R407" i="1" s="1"/>
  <c r="T407" i="1" s="1"/>
  <c r="V407" i="1" s="1"/>
  <c r="X407" i="1" s="1"/>
  <c r="Z407" i="1" s="1"/>
  <c r="AB407" i="1" s="1"/>
  <c r="AD407" i="1" s="1"/>
  <c r="AF407" i="1" s="1"/>
  <c r="AH407" i="1" s="1"/>
  <c r="AJ407" i="1" s="1"/>
  <c r="J406" i="1"/>
  <c r="L406" i="1" s="1"/>
  <c r="N406" i="1" s="1"/>
  <c r="P406" i="1" s="1"/>
  <c r="R406" i="1" s="1"/>
  <c r="T406" i="1" s="1"/>
  <c r="V406" i="1" s="1"/>
  <c r="X406" i="1" s="1"/>
  <c r="Z406" i="1" s="1"/>
  <c r="AB406" i="1" s="1"/>
  <c r="AD406" i="1" s="1"/>
  <c r="AF406" i="1" s="1"/>
  <c r="AH406" i="1" s="1"/>
  <c r="AJ406" i="1" s="1"/>
  <c r="J400" i="1"/>
  <c r="L400" i="1" s="1"/>
  <c r="N400" i="1" s="1"/>
  <c r="P400" i="1" s="1"/>
  <c r="R400" i="1" s="1"/>
  <c r="T400" i="1" s="1"/>
  <c r="V400" i="1" s="1"/>
  <c r="X400" i="1" s="1"/>
  <c r="Z400" i="1" s="1"/>
  <c r="AB400" i="1" s="1"/>
  <c r="AD400" i="1" s="1"/>
  <c r="AF400" i="1" s="1"/>
  <c r="AH400" i="1" s="1"/>
  <c r="AJ400" i="1" s="1"/>
  <c r="J398" i="1"/>
  <c r="L398" i="1" s="1"/>
  <c r="N398" i="1" s="1"/>
  <c r="P398" i="1" s="1"/>
  <c r="R398" i="1" s="1"/>
  <c r="T398" i="1" s="1"/>
  <c r="V398" i="1" s="1"/>
  <c r="X398" i="1" s="1"/>
  <c r="Z398" i="1" s="1"/>
  <c r="AB398" i="1" s="1"/>
  <c r="AD398" i="1" s="1"/>
  <c r="AF398" i="1" s="1"/>
  <c r="AH398" i="1" s="1"/>
  <c r="AJ398" i="1" s="1"/>
  <c r="J396" i="1"/>
  <c r="L396" i="1" s="1"/>
  <c r="N396" i="1" s="1"/>
  <c r="P396" i="1" s="1"/>
  <c r="R396" i="1" s="1"/>
  <c r="T396" i="1" s="1"/>
  <c r="V396" i="1" s="1"/>
  <c r="X396" i="1" s="1"/>
  <c r="Z396" i="1" s="1"/>
  <c r="AB396" i="1" s="1"/>
  <c r="AD396" i="1" s="1"/>
  <c r="AF396" i="1" s="1"/>
  <c r="AH396" i="1" s="1"/>
  <c r="AJ396" i="1" s="1"/>
  <c r="J381" i="1"/>
  <c r="L381" i="1" s="1"/>
  <c r="N381" i="1" s="1"/>
  <c r="P381" i="1" s="1"/>
  <c r="R381" i="1" s="1"/>
  <c r="T381" i="1" s="1"/>
  <c r="V381" i="1" s="1"/>
  <c r="X381" i="1" s="1"/>
  <c r="Z381" i="1" s="1"/>
  <c r="AB381" i="1" s="1"/>
  <c r="AD381" i="1" s="1"/>
  <c r="AF381" i="1" s="1"/>
  <c r="AH381" i="1" s="1"/>
  <c r="AJ381" i="1" s="1"/>
  <c r="J349" i="1"/>
  <c r="L349" i="1" s="1"/>
  <c r="N349" i="1" s="1"/>
  <c r="P349" i="1" s="1"/>
  <c r="R349" i="1" s="1"/>
  <c r="T349" i="1" s="1"/>
  <c r="V349" i="1" s="1"/>
  <c r="X349" i="1" s="1"/>
  <c r="Z349" i="1" s="1"/>
  <c r="AB349" i="1" s="1"/>
  <c r="AD349" i="1" s="1"/>
  <c r="AF349" i="1" s="1"/>
  <c r="AH349" i="1" s="1"/>
  <c r="AJ349" i="1" s="1"/>
  <c r="J346" i="1"/>
  <c r="L346" i="1" s="1"/>
  <c r="N346" i="1" s="1"/>
  <c r="P346" i="1" s="1"/>
  <c r="R346" i="1" s="1"/>
  <c r="T346" i="1" s="1"/>
  <c r="V346" i="1" s="1"/>
  <c r="X346" i="1" s="1"/>
  <c r="Z346" i="1" s="1"/>
  <c r="AB346" i="1" s="1"/>
  <c r="AD346" i="1" s="1"/>
  <c r="AF346" i="1" s="1"/>
  <c r="AH346" i="1" s="1"/>
  <c r="AJ346" i="1" s="1"/>
  <c r="J343" i="1"/>
  <c r="L343" i="1" s="1"/>
  <c r="N343" i="1" s="1"/>
  <c r="P343" i="1" s="1"/>
  <c r="R343" i="1" s="1"/>
  <c r="T343" i="1" s="1"/>
  <c r="V343" i="1" s="1"/>
  <c r="X343" i="1" s="1"/>
  <c r="Z343" i="1" s="1"/>
  <c r="AB343" i="1" s="1"/>
  <c r="AD343" i="1" s="1"/>
  <c r="AF343" i="1" s="1"/>
  <c r="AH343" i="1" s="1"/>
  <c r="AJ343" i="1" s="1"/>
  <c r="J342" i="1"/>
  <c r="L342" i="1" s="1"/>
  <c r="N342" i="1" s="1"/>
  <c r="P342" i="1" s="1"/>
  <c r="R342" i="1" s="1"/>
  <c r="T342" i="1" s="1"/>
  <c r="V342" i="1" s="1"/>
  <c r="X342" i="1" s="1"/>
  <c r="Z342" i="1" s="1"/>
  <c r="AB342" i="1" s="1"/>
  <c r="AD342" i="1" s="1"/>
  <c r="AF342" i="1" s="1"/>
  <c r="AH342" i="1" s="1"/>
  <c r="AJ342" i="1" s="1"/>
  <c r="J336" i="1"/>
  <c r="L336" i="1" s="1"/>
  <c r="N336" i="1" s="1"/>
  <c r="P336" i="1" s="1"/>
  <c r="R336" i="1" s="1"/>
  <c r="T336" i="1" s="1"/>
  <c r="V336" i="1" s="1"/>
  <c r="X336" i="1" s="1"/>
  <c r="Z336" i="1" s="1"/>
  <c r="AB336" i="1" s="1"/>
  <c r="AD336" i="1" s="1"/>
  <c r="AF336" i="1" s="1"/>
  <c r="AH336" i="1" s="1"/>
  <c r="AJ336" i="1" s="1"/>
  <c r="J333" i="1"/>
  <c r="L333" i="1" s="1"/>
  <c r="N333" i="1" s="1"/>
  <c r="P333" i="1" s="1"/>
  <c r="R333" i="1" s="1"/>
  <c r="T333" i="1" s="1"/>
  <c r="V333" i="1" s="1"/>
  <c r="X333" i="1" s="1"/>
  <c r="Z333" i="1" s="1"/>
  <c r="AB333" i="1" s="1"/>
  <c r="AD333" i="1" s="1"/>
  <c r="AF333" i="1" s="1"/>
  <c r="AH333" i="1" s="1"/>
  <c r="AJ333" i="1" s="1"/>
  <c r="J332" i="1"/>
  <c r="L332" i="1" s="1"/>
  <c r="N332" i="1" s="1"/>
  <c r="P332" i="1" s="1"/>
  <c r="R332" i="1" s="1"/>
  <c r="T332" i="1" s="1"/>
  <c r="V332" i="1" s="1"/>
  <c r="X332" i="1" s="1"/>
  <c r="Z332" i="1" s="1"/>
  <c r="AB332" i="1" s="1"/>
  <c r="AD332" i="1" s="1"/>
  <c r="AF332" i="1" s="1"/>
  <c r="AH332" i="1" s="1"/>
  <c r="AJ332" i="1" s="1"/>
  <c r="J329" i="1"/>
  <c r="L329" i="1" s="1"/>
  <c r="N329" i="1" s="1"/>
  <c r="P329" i="1" s="1"/>
  <c r="R329" i="1" s="1"/>
  <c r="T329" i="1" s="1"/>
  <c r="V329" i="1" s="1"/>
  <c r="X329" i="1" s="1"/>
  <c r="Z329" i="1" s="1"/>
  <c r="AB329" i="1" s="1"/>
  <c r="AD329" i="1" s="1"/>
  <c r="AF329" i="1" s="1"/>
  <c r="AH329" i="1" s="1"/>
  <c r="AJ329" i="1" s="1"/>
  <c r="J327" i="1"/>
  <c r="L327" i="1" s="1"/>
  <c r="N327" i="1" s="1"/>
  <c r="P327" i="1" s="1"/>
  <c r="R327" i="1" s="1"/>
  <c r="T327" i="1" s="1"/>
  <c r="V327" i="1" s="1"/>
  <c r="X327" i="1" s="1"/>
  <c r="Z327" i="1" s="1"/>
  <c r="AB327" i="1" s="1"/>
  <c r="AD327" i="1" s="1"/>
  <c r="AF327" i="1" s="1"/>
  <c r="AH327" i="1" s="1"/>
  <c r="AJ327" i="1" s="1"/>
  <c r="J325" i="1"/>
  <c r="L325" i="1" s="1"/>
  <c r="N325" i="1" s="1"/>
  <c r="P325" i="1" s="1"/>
  <c r="R325" i="1" s="1"/>
  <c r="T325" i="1" s="1"/>
  <c r="V325" i="1" s="1"/>
  <c r="X325" i="1" s="1"/>
  <c r="Z325" i="1" s="1"/>
  <c r="AB325" i="1" s="1"/>
  <c r="AD325" i="1" s="1"/>
  <c r="AF325" i="1" s="1"/>
  <c r="AH325" i="1" s="1"/>
  <c r="AJ325" i="1" s="1"/>
  <c r="J323" i="1"/>
  <c r="L323" i="1" s="1"/>
  <c r="N323" i="1" s="1"/>
  <c r="P323" i="1" s="1"/>
  <c r="R323" i="1" s="1"/>
  <c r="T323" i="1" s="1"/>
  <c r="V323" i="1" s="1"/>
  <c r="X323" i="1" s="1"/>
  <c r="Z323" i="1" s="1"/>
  <c r="AB323" i="1" s="1"/>
  <c r="AD323" i="1" s="1"/>
  <c r="AF323" i="1" s="1"/>
  <c r="AH323" i="1" s="1"/>
  <c r="AJ323" i="1" s="1"/>
  <c r="J321" i="1"/>
  <c r="L321" i="1" s="1"/>
  <c r="N321" i="1" s="1"/>
  <c r="P321" i="1" s="1"/>
  <c r="R321" i="1" s="1"/>
  <c r="T321" i="1" s="1"/>
  <c r="V321" i="1" s="1"/>
  <c r="X321" i="1" s="1"/>
  <c r="Z321" i="1" s="1"/>
  <c r="AB321" i="1" s="1"/>
  <c r="AD321" i="1" s="1"/>
  <c r="AF321" i="1" s="1"/>
  <c r="AH321" i="1" s="1"/>
  <c r="AJ321" i="1" s="1"/>
  <c r="J319" i="1"/>
  <c r="L319" i="1" s="1"/>
  <c r="N319" i="1" s="1"/>
  <c r="P319" i="1" s="1"/>
  <c r="R319" i="1" s="1"/>
  <c r="T319" i="1" s="1"/>
  <c r="V319" i="1" s="1"/>
  <c r="X319" i="1" s="1"/>
  <c r="Z319" i="1" s="1"/>
  <c r="AB319" i="1" s="1"/>
  <c r="AD319" i="1" s="1"/>
  <c r="AF319" i="1" s="1"/>
  <c r="AH319" i="1" s="1"/>
  <c r="AJ319" i="1" s="1"/>
  <c r="J310" i="1"/>
  <c r="L310" i="1" s="1"/>
  <c r="N310" i="1" s="1"/>
  <c r="P310" i="1" s="1"/>
  <c r="R310" i="1" s="1"/>
  <c r="T310" i="1" s="1"/>
  <c r="V310" i="1" s="1"/>
  <c r="X310" i="1" s="1"/>
  <c r="Z310" i="1" s="1"/>
  <c r="AB310" i="1" s="1"/>
  <c r="AD310" i="1" s="1"/>
  <c r="AF310" i="1" s="1"/>
  <c r="AH310" i="1" s="1"/>
  <c r="AJ310" i="1" s="1"/>
  <c r="J306" i="1"/>
  <c r="L306" i="1" s="1"/>
  <c r="N306" i="1" s="1"/>
  <c r="P306" i="1" s="1"/>
  <c r="R306" i="1" s="1"/>
  <c r="T306" i="1" s="1"/>
  <c r="V306" i="1" s="1"/>
  <c r="X306" i="1" s="1"/>
  <c r="Z306" i="1" s="1"/>
  <c r="AB306" i="1" s="1"/>
  <c r="AD306" i="1" s="1"/>
  <c r="AF306" i="1" s="1"/>
  <c r="AH306" i="1" s="1"/>
  <c r="AJ306" i="1" s="1"/>
  <c r="J303" i="1"/>
  <c r="L303" i="1" s="1"/>
  <c r="N303" i="1" s="1"/>
  <c r="P303" i="1" s="1"/>
  <c r="R303" i="1" s="1"/>
  <c r="T303" i="1" s="1"/>
  <c r="V303" i="1" s="1"/>
  <c r="X303" i="1" s="1"/>
  <c r="Z303" i="1" s="1"/>
  <c r="AB303" i="1" s="1"/>
  <c r="AD303" i="1" s="1"/>
  <c r="AF303" i="1" s="1"/>
  <c r="AH303" i="1" s="1"/>
  <c r="AJ303" i="1" s="1"/>
  <c r="J302" i="1"/>
  <c r="L302" i="1" s="1"/>
  <c r="N302" i="1" s="1"/>
  <c r="P302" i="1" s="1"/>
  <c r="R302" i="1" s="1"/>
  <c r="T302" i="1" s="1"/>
  <c r="V302" i="1" s="1"/>
  <c r="X302" i="1" s="1"/>
  <c r="Z302" i="1" s="1"/>
  <c r="AB302" i="1" s="1"/>
  <c r="AD302" i="1" s="1"/>
  <c r="AF302" i="1" s="1"/>
  <c r="AH302" i="1" s="1"/>
  <c r="AJ302" i="1" s="1"/>
  <c r="J298" i="1"/>
  <c r="L298" i="1" s="1"/>
  <c r="N298" i="1" s="1"/>
  <c r="P298" i="1" s="1"/>
  <c r="R298" i="1" s="1"/>
  <c r="T298" i="1" s="1"/>
  <c r="V298" i="1" s="1"/>
  <c r="X298" i="1" s="1"/>
  <c r="Z298" i="1" s="1"/>
  <c r="AB298" i="1" s="1"/>
  <c r="AD298" i="1" s="1"/>
  <c r="AF298" i="1" s="1"/>
  <c r="AH298" i="1" s="1"/>
  <c r="AJ298" i="1" s="1"/>
  <c r="J296" i="1"/>
  <c r="L296" i="1" s="1"/>
  <c r="N296" i="1" s="1"/>
  <c r="P296" i="1" s="1"/>
  <c r="R296" i="1" s="1"/>
  <c r="T296" i="1" s="1"/>
  <c r="V296" i="1" s="1"/>
  <c r="X296" i="1" s="1"/>
  <c r="Z296" i="1" s="1"/>
  <c r="AB296" i="1" s="1"/>
  <c r="AD296" i="1" s="1"/>
  <c r="AF296" i="1" s="1"/>
  <c r="AH296" i="1" s="1"/>
  <c r="AJ296" i="1" s="1"/>
  <c r="J293" i="1"/>
  <c r="L293" i="1" s="1"/>
  <c r="N293" i="1" s="1"/>
  <c r="P293" i="1" s="1"/>
  <c r="R293" i="1" s="1"/>
  <c r="T293" i="1" s="1"/>
  <c r="V293" i="1" s="1"/>
  <c r="X293" i="1" s="1"/>
  <c r="Z293" i="1" s="1"/>
  <c r="AB293" i="1" s="1"/>
  <c r="AD293" i="1" s="1"/>
  <c r="AF293" i="1" s="1"/>
  <c r="AH293" i="1" s="1"/>
  <c r="AJ293" i="1" s="1"/>
  <c r="J291" i="1"/>
  <c r="L291" i="1" s="1"/>
  <c r="N291" i="1" s="1"/>
  <c r="P291" i="1" s="1"/>
  <c r="R291" i="1" s="1"/>
  <c r="T291" i="1" s="1"/>
  <c r="V291" i="1" s="1"/>
  <c r="X291" i="1" s="1"/>
  <c r="Z291" i="1" s="1"/>
  <c r="AB291" i="1" s="1"/>
  <c r="AD291" i="1" s="1"/>
  <c r="AF291" i="1" s="1"/>
  <c r="AH291" i="1" s="1"/>
  <c r="AJ291" i="1" s="1"/>
  <c r="J288" i="1"/>
  <c r="L288" i="1" s="1"/>
  <c r="N288" i="1" s="1"/>
  <c r="P288" i="1" s="1"/>
  <c r="R288" i="1" s="1"/>
  <c r="T288" i="1" s="1"/>
  <c r="V288" i="1" s="1"/>
  <c r="X288" i="1" s="1"/>
  <c r="Z288" i="1" s="1"/>
  <c r="AB288" i="1" s="1"/>
  <c r="AD288" i="1" s="1"/>
  <c r="AF288" i="1" s="1"/>
  <c r="AH288" i="1" s="1"/>
  <c r="AJ288" i="1" s="1"/>
  <c r="J286" i="1"/>
  <c r="L286" i="1" s="1"/>
  <c r="N286" i="1" s="1"/>
  <c r="P286" i="1" s="1"/>
  <c r="R286" i="1" s="1"/>
  <c r="T286" i="1" s="1"/>
  <c r="V286" i="1" s="1"/>
  <c r="X286" i="1" s="1"/>
  <c r="Z286" i="1" s="1"/>
  <c r="AB286" i="1" s="1"/>
  <c r="AD286" i="1" s="1"/>
  <c r="AF286" i="1" s="1"/>
  <c r="AH286" i="1" s="1"/>
  <c r="AJ286" i="1" s="1"/>
  <c r="J282" i="1"/>
  <c r="L282" i="1" s="1"/>
  <c r="N282" i="1" s="1"/>
  <c r="P282" i="1" s="1"/>
  <c r="R282" i="1" s="1"/>
  <c r="T282" i="1" s="1"/>
  <c r="V282" i="1" s="1"/>
  <c r="X282" i="1" s="1"/>
  <c r="Z282" i="1" s="1"/>
  <c r="AB282" i="1" s="1"/>
  <c r="AD282" i="1" s="1"/>
  <c r="AF282" i="1" s="1"/>
  <c r="AH282" i="1" s="1"/>
  <c r="AJ282" i="1" s="1"/>
  <c r="J279" i="1"/>
  <c r="L279" i="1" s="1"/>
  <c r="N279" i="1" s="1"/>
  <c r="P279" i="1" s="1"/>
  <c r="R279" i="1" s="1"/>
  <c r="T279" i="1" s="1"/>
  <c r="V279" i="1" s="1"/>
  <c r="X279" i="1" s="1"/>
  <c r="Z279" i="1" s="1"/>
  <c r="AB279" i="1" s="1"/>
  <c r="AD279" i="1" s="1"/>
  <c r="AF279" i="1" s="1"/>
  <c r="AH279" i="1" s="1"/>
  <c r="AJ279" i="1" s="1"/>
  <c r="J276" i="1"/>
  <c r="L276" i="1" s="1"/>
  <c r="N276" i="1" s="1"/>
  <c r="P276" i="1" s="1"/>
  <c r="R276" i="1" s="1"/>
  <c r="T276" i="1" s="1"/>
  <c r="V276" i="1" s="1"/>
  <c r="X276" i="1" s="1"/>
  <c r="Z276" i="1" s="1"/>
  <c r="AB276" i="1" s="1"/>
  <c r="AD276" i="1" s="1"/>
  <c r="AF276" i="1" s="1"/>
  <c r="AH276" i="1" s="1"/>
  <c r="AJ276" i="1" s="1"/>
  <c r="J275" i="1"/>
  <c r="L275" i="1" s="1"/>
  <c r="N275" i="1" s="1"/>
  <c r="P275" i="1" s="1"/>
  <c r="R275" i="1" s="1"/>
  <c r="T275" i="1" s="1"/>
  <c r="V275" i="1" s="1"/>
  <c r="X275" i="1" s="1"/>
  <c r="Z275" i="1" s="1"/>
  <c r="AB275" i="1" s="1"/>
  <c r="AD275" i="1" s="1"/>
  <c r="AF275" i="1" s="1"/>
  <c r="AH275" i="1" s="1"/>
  <c r="AJ275" i="1" s="1"/>
  <c r="J274" i="1"/>
  <c r="L274" i="1" s="1"/>
  <c r="N274" i="1" s="1"/>
  <c r="P274" i="1" s="1"/>
  <c r="R274" i="1" s="1"/>
  <c r="T274" i="1" s="1"/>
  <c r="V274" i="1" s="1"/>
  <c r="X274" i="1" s="1"/>
  <c r="Z274" i="1" s="1"/>
  <c r="AB274" i="1" s="1"/>
  <c r="AD274" i="1" s="1"/>
  <c r="AF274" i="1" s="1"/>
  <c r="AH274" i="1" s="1"/>
  <c r="AJ274" i="1" s="1"/>
  <c r="J273" i="1"/>
  <c r="L273" i="1" s="1"/>
  <c r="N273" i="1" s="1"/>
  <c r="P273" i="1" s="1"/>
  <c r="R273" i="1" s="1"/>
  <c r="T273" i="1" s="1"/>
  <c r="V273" i="1" s="1"/>
  <c r="X273" i="1" s="1"/>
  <c r="Z273" i="1" s="1"/>
  <c r="AB273" i="1" s="1"/>
  <c r="AD273" i="1" s="1"/>
  <c r="AF273" i="1" s="1"/>
  <c r="AH273" i="1" s="1"/>
  <c r="AJ273" i="1" s="1"/>
  <c r="J270" i="1"/>
  <c r="L270" i="1" s="1"/>
  <c r="N270" i="1" s="1"/>
  <c r="P270" i="1" s="1"/>
  <c r="R270" i="1" s="1"/>
  <c r="T270" i="1" s="1"/>
  <c r="V270" i="1" s="1"/>
  <c r="X270" i="1" s="1"/>
  <c r="Z270" i="1" s="1"/>
  <c r="AB270" i="1" s="1"/>
  <c r="AD270" i="1" s="1"/>
  <c r="AF270" i="1" s="1"/>
  <c r="AH270" i="1" s="1"/>
  <c r="AJ270" i="1" s="1"/>
  <c r="J268" i="1"/>
  <c r="L268" i="1" s="1"/>
  <c r="N268" i="1" s="1"/>
  <c r="P268" i="1" s="1"/>
  <c r="R268" i="1" s="1"/>
  <c r="T268" i="1" s="1"/>
  <c r="V268" i="1" s="1"/>
  <c r="X268" i="1" s="1"/>
  <c r="Z268" i="1" s="1"/>
  <c r="AB268" i="1" s="1"/>
  <c r="AD268" i="1" s="1"/>
  <c r="AF268" i="1" s="1"/>
  <c r="AH268" i="1" s="1"/>
  <c r="AJ268" i="1" s="1"/>
  <c r="J267" i="1"/>
  <c r="L267" i="1" s="1"/>
  <c r="N267" i="1" s="1"/>
  <c r="P267" i="1" s="1"/>
  <c r="R267" i="1" s="1"/>
  <c r="T267" i="1" s="1"/>
  <c r="V267" i="1" s="1"/>
  <c r="X267" i="1" s="1"/>
  <c r="Z267" i="1" s="1"/>
  <c r="AB267" i="1" s="1"/>
  <c r="AD267" i="1" s="1"/>
  <c r="AF267" i="1" s="1"/>
  <c r="AH267" i="1" s="1"/>
  <c r="AJ267" i="1" s="1"/>
  <c r="J266" i="1"/>
  <c r="L266" i="1" s="1"/>
  <c r="N266" i="1" s="1"/>
  <c r="P266" i="1" s="1"/>
  <c r="R266" i="1" s="1"/>
  <c r="T266" i="1" s="1"/>
  <c r="V266" i="1" s="1"/>
  <c r="X266" i="1" s="1"/>
  <c r="Z266" i="1" s="1"/>
  <c r="AB266" i="1" s="1"/>
  <c r="AD266" i="1" s="1"/>
  <c r="AF266" i="1" s="1"/>
  <c r="AH266" i="1" s="1"/>
  <c r="AJ266" i="1" s="1"/>
  <c r="J264" i="1"/>
  <c r="L264" i="1" s="1"/>
  <c r="N264" i="1" s="1"/>
  <c r="P264" i="1" s="1"/>
  <c r="R264" i="1" s="1"/>
  <c r="T264" i="1" s="1"/>
  <c r="V264" i="1" s="1"/>
  <c r="X264" i="1" s="1"/>
  <c r="Z264" i="1" s="1"/>
  <c r="AB264" i="1" s="1"/>
  <c r="AD264" i="1" s="1"/>
  <c r="AF264" i="1" s="1"/>
  <c r="AH264" i="1" s="1"/>
  <c r="AJ264" i="1" s="1"/>
  <c r="J260" i="1"/>
  <c r="L260" i="1" s="1"/>
  <c r="N260" i="1" s="1"/>
  <c r="P260" i="1" s="1"/>
  <c r="R260" i="1" s="1"/>
  <c r="T260" i="1" s="1"/>
  <c r="V260" i="1" s="1"/>
  <c r="X260" i="1" s="1"/>
  <c r="Z260" i="1" s="1"/>
  <c r="AB260" i="1" s="1"/>
  <c r="AD260" i="1" s="1"/>
  <c r="AF260" i="1" s="1"/>
  <c r="AH260" i="1" s="1"/>
  <c r="AJ260" i="1" s="1"/>
  <c r="J259" i="1"/>
  <c r="L259" i="1" s="1"/>
  <c r="N259" i="1" s="1"/>
  <c r="P259" i="1" s="1"/>
  <c r="R259" i="1" s="1"/>
  <c r="T259" i="1" s="1"/>
  <c r="V259" i="1" s="1"/>
  <c r="X259" i="1" s="1"/>
  <c r="Z259" i="1" s="1"/>
  <c r="AB259" i="1" s="1"/>
  <c r="AD259" i="1" s="1"/>
  <c r="AF259" i="1" s="1"/>
  <c r="AH259" i="1" s="1"/>
  <c r="AJ259" i="1" s="1"/>
  <c r="J256" i="1"/>
  <c r="L256" i="1" s="1"/>
  <c r="N256" i="1" s="1"/>
  <c r="P256" i="1" s="1"/>
  <c r="R256" i="1" s="1"/>
  <c r="T256" i="1" s="1"/>
  <c r="V256" i="1" s="1"/>
  <c r="X256" i="1" s="1"/>
  <c r="Z256" i="1" s="1"/>
  <c r="AB256" i="1" s="1"/>
  <c r="AD256" i="1" s="1"/>
  <c r="AF256" i="1" s="1"/>
  <c r="AH256" i="1" s="1"/>
  <c r="AJ256" i="1" s="1"/>
  <c r="J255" i="1"/>
  <c r="L255" i="1" s="1"/>
  <c r="N255" i="1" s="1"/>
  <c r="P255" i="1" s="1"/>
  <c r="R255" i="1" s="1"/>
  <c r="T255" i="1" s="1"/>
  <c r="V255" i="1" s="1"/>
  <c r="X255" i="1" s="1"/>
  <c r="Z255" i="1" s="1"/>
  <c r="AB255" i="1" s="1"/>
  <c r="AD255" i="1" s="1"/>
  <c r="AF255" i="1" s="1"/>
  <c r="AH255" i="1" s="1"/>
  <c r="AJ255" i="1" s="1"/>
  <c r="J254" i="1"/>
  <c r="L254" i="1" s="1"/>
  <c r="N254" i="1" s="1"/>
  <c r="P254" i="1" s="1"/>
  <c r="R254" i="1" s="1"/>
  <c r="T254" i="1" s="1"/>
  <c r="V254" i="1" s="1"/>
  <c r="X254" i="1" s="1"/>
  <c r="Z254" i="1" s="1"/>
  <c r="AB254" i="1" s="1"/>
  <c r="AD254" i="1" s="1"/>
  <c r="AF254" i="1" s="1"/>
  <c r="AH254" i="1" s="1"/>
  <c r="AJ254" i="1" s="1"/>
  <c r="J251" i="1"/>
  <c r="L251" i="1" s="1"/>
  <c r="N251" i="1" s="1"/>
  <c r="P251" i="1" s="1"/>
  <c r="R251" i="1" s="1"/>
  <c r="T251" i="1" s="1"/>
  <c r="V251" i="1" s="1"/>
  <c r="X251" i="1" s="1"/>
  <c r="Z251" i="1" s="1"/>
  <c r="AB251" i="1" s="1"/>
  <c r="AD251" i="1" s="1"/>
  <c r="AF251" i="1" s="1"/>
  <c r="AH251" i="1" s="1"/>
  <c r="AJ251" i="1" s="1"/>
  <c r="J245" i="1"/>
  <c r="L245" i="1" s="1"/>
  <c r="N245" i="1" s="1"/>
  <c r="P245" i="1" s="1"/>
  <c r="R245" i="1" s="1"/>
  <c r="T245" i="1" s="1"/>
  <c r="V245" i="1" s="1"/>
  <c r="X245" i="1" s="1"/>
  <c r="Z245" i="1" s="1"/>
  <c r="AB245" i="1" s="1"/>
  <c r="AD245" i="1" s="1"/>
  <c r="AF245" i="1" s="1"/>
  <c r="AH245" i="1" s="1"/>
  <c r="AJ245" i="1" s="1"/>
  <c r="J241" i="1"/>
  <c r="L241" i="1" s="1"/>
  <c r="N241" i="1" s="1"/>
  <c r="P241" i="1" s="1"/>
  <c r="R241" i="1" s="1"/>
  <c r="T241" i="1" s="1"/>
  <c r="V241" i="1" s="1"/>
  <c r="X241" i="1" s="1"/>
  <c r="Z241" i="1" s="1"/>
  <c r="AB241" i="1" s="1"/>
  <c r="AD241" i="1" s="1"/>
  <c r="AF241" i="1" s="1"/>
  <c r="AH241" i="1" s="1"/>
  <c r="AJ241" i="1" s="1"/>
  <c r="J239" i="1"/>
  <c r="L239" i="1" s="1"/>
  <c r="N239" i="1" s="1"/>
  <c r="P239" i="1" s="1"/>
  <c r="R239" i="1" s="1"/>
  <c r="T239" i="1" s="1"/>
  <c r="V239" i="1" s="1"/>
  <c r="X239" i="1" s="1"/>
  <c r="Z239" i="1" s="1"/>
  <c r="AB239" i="1" s="1"/>
  <c r="AD239" i="1" s="1"/>
  <c r="AF239" i="1" s="1"/>
  <c r="AH239" i="1" s="1"/>
  <c r="AJ239" i="1" s="1"/>
  <c r="J237" i="1"/>
  <c r="L237" i="1" s="1"/>
  <c r="N237" i="1" s="1"/>
  <c r="P237" i="1" s="1"/>
  <c r="R237" i="1" s="1"/>
  <c r="T237" i="1" s="1"/>
  <c r="V237" i="1" s="1"/>
  <c r="X237" i="1" s="1"/>
  <c r="Z237" i="1" s="1"/>
  <c r="AB237" i="1" s="1"/>
  <c r="AD237" i="1" s="1"/>
  <c r="AF237" i="1" s="1"/>
  <c r="AH237" i="1" s="1"/>
  <c r="AJ237" i="1" s="1"/>
  <c r="J236" i="1"/>
  <c r="L236" i="1" s="1"/>
  <c r="N236" i="1" s="1"/>
  <c r="P236" i="1" s="1"/>
  <c r="R236" i="1" s="1"/>
  <c r="T236" i="1" s="1"/>
  <c r="V236" i="1" s="1"/>
  <c r="X236" i="1" s="1"/>
  <c r="Z236" i="1" s="1"/>
  <c r="AB236" i="1" s="1"/>
  <c r="AD236" i="1" s="1"/>
  <c r="AF236" i="1" s="1"/>
  <c r="AH236" i="1" s="1"/>
  <c r="AJ236" i="1" s="1"/>
  <c r="J232" i="1"/>
  <c r="L232" i="1" s="1"/>
  <c r="N232" i="1" s="1"/>
  <c r="P232" i="1" s="1"/>
  <c r="R232" i="1" s="1"/>
  <c r="T232" i="1" s="1"/>
  <c r="V232" i="1" s="1"/>
  <c r="X232" i="1" s="1"/>
  <c r="Z232" i="1" s="1"/>
  <c r="AB232" i="1" s="1"/>
  <c r="AD232" i="1" s="1"/>
  <c r="AF232" i="1" s="1"/>
  <c r="AH232" i="1" s="1"/>
  <c r="AJ232" i="1" s="1"/>
  <c r="J231" i="1"/>
  <c r="L231" i="1" s="1"/>
  <c r="N231" i="1" s="1"/>
  <c r="P231" i="1" s="1"/>
  <c r="R231" i="1" s="1"/>
  <c r="T231" i="1" s="1"/>
  <c r="V231" i="1" s="1"/>
  <c r="X231" i="1" s="1"/>
  <c r="Z231" i="1" s="1"/>
  <c r="AB231" i="1" s="1"/>
  <c r="AD231" i="1" s="1"/>
  <c r="AF231" i="1" s="1"/>
  <c r="AH231" i="1" s="1"/>
  <c r="AJ231" i="1" s="1"/>
  <c r="J229" i="1"/>
  <c r="L229" i="1" s="1"/>
  <c r="N229" i="1" s="1"/>
  <c r="P229" i="1" s="1"/>
  <c r="R229" i="1" s="1"/>
  <c r="T229" i="1" s="1"/>
  <c r="V229" i="1" s="1"/>
  <c r="X229" i="1" s="1"/>
  <c r="Z229" i="1" s="1"/>
  <c r="AB229" i="1" s="1"/>
  <c r="AD229" i="1" s="1"/>
  <c r="AF229" i="1" s="1"/>
  <c r="AH229" i="1" s="1"/>
  <c r="AJ229" i="1" s="1"/>
  <c r="J228" i="1"/>
  <c r="L228" i="1" s="1"/>
  <c r="N228" i="1" s="1"/>
  <c r="P228" i="1" s="1"/>
  <c r="R228" i="1" s="1"/>
  <c r="T228" i="1" s="1"/>
  <c r="V228" i="1" s="1"/>
  <c r="X228" i="1" s="1"/>
  <c r="Z228" i="1" s="1"/>
  <c r="AB228" i="1" s="1"/>
  <c r="AD228" i="1" s="1"/>
  <c r="AF228" i="1" s="1"/>
  <c r="AH228" i="1" s="1"/>
  <c r="AJ228" i="1" s="1"/>
  <c r="J227" i="1"/>
  <c r="L227" i="1" s="1"/>
  <c r="N227" i="1" s="1"/>
  <c r="P227" i="1" s="1"/>
  <c r="R227" i="1" s="1"/>
  <c r="T227" i="1" s="1"/>
  <c r="V227" i="1" s="1"/>
  <c r="X227" i="1" s="1"/>
  <c r="Z227" i="1" s="1"/>
  <c r="AB227" i="1" s="1"/>
  <c r="AD227" i="1" s="1"/>
  <c r="AF227" i="1" s="1"/>
  <c r="AH227" i="1" s="1"/>
  <c r="AJ227" i="1" s="1"/>
  <c r="J224" i="1"/>
  <c r="L224" i="1" s="1"/>
  <c r="N224" i="1" s="1"/>
  <c r="P224" i="1" s="1"/>
  <c r="R224" i="1" s="1"/>
  <c r="T224" i="1" s="1"/>
  <c r="V224" i="1" s="1"/>
  <c r="X224" i="1" s="1"/>
  <c r="Z224" i="1" s="1"/>
  <c r="AB224" i="1" s="1"/>
  <c r="AD224" i="1" s="1"/>
  <c r="AF224" i="1" s="1"/>
  <c r="AH224" i="1" s="1"/>
  <c r="AJ224" i="1" s="1"/>
  <c r="J223" i="1"/>
  <c r="L223" i="1" s="1"/>
  <c r="N223" i="1" s="1"/>
  <c r="P223" i="1" s="1"/>
  <c r="R223" i="1" s="1"/>
  <c r="T223" i="1" s="1"/>
  <c r="V223" i="1" s="1"/>
  <c r="X223" i="1" s="1"/>
  <c r="Z223" i="1" s="1"/>
  <c r="AB223" i="1" s="1"/>
  <c r="AD223" i="1" s="1"/>
  <c r="AF223" i="1" s="1"/>
  <c r="AH223" i="1" s="1"/>
  <c r="AJ223" i="1" s="1"/>
  <c r="J220" i="1"/>
  <c r="L220" i="1" s="1"/>
  <c r="N220" i="1" s="1"/>
  <c r="P220" i="1" s="1"/>
  <c r="R220" i="1" s="1"/>
  <c r="T220" i="1" s="1"/>
  <c r="V220" i="1" s="1"/>
  <c r="X220" i="1" s="1"/>
  <c r="Z220" i="1" s="1"/>
  <c r="AB220" i="1" s="1"/>
  <c r="AD220" i="1" s="1"/>
  <c r="AF220" i="1" s="1"/>
  <c r="AH220" i="1" s="1"/>
  <c r="AJ220" i="1" s="1"/>
  <c r="J219" i="1"/>
  <c r="L219" i="1" s="1"/>
  <c r="N219" i="1" s="1"/>
  <c r="P219" i="1" s="1"/>
  <c r="R219" i="1" s="1"/>
  <c r="T219" i="1" s="1"/>
  <c r="V219" i="1" s="1"/>
  <c r="X219" i="1" s="1"/>
  <c r="Z219" i="1" s="1"/>
  <c r="AB219" i="1" s="1"/>
  <c r="AD219" i="1" s="1"/>
  <c r="AF219" i="1" s="1"/>
  <c r="AH219" i="1" s="1"/>
  <c r="AJ219" i="1" s="1"/>
  <c r="J215" i="1"/>
  <c r="L215" i="1" s="1"/>
  <c r="N215" i="1" s="1"/>
  <c r="P215" i="1" s="1"/>
  <c r="R215" i="1" s="1"/>
  <c r="T215" i="1" s="1"/>
  <c r="V215" i="1" s="1"/>
  <c r="X215" i="1" s="1"/>
  <c r="Z215" i="1" s="1"/>
  <c r="AB215" i="1" s="1"/>
  <c r="AD215" i="1" s="1"/>
  <c r="AF215" i="1" s="1"/>
  <c r="AH215" i="1" s="1"/>
  <c r="AJ215" i="1" s="1"/>
  <c r="J212" i="1"/>
  <c r="L212" i="1" s="1"/>
  <c r="N212" i="1" s="1"/>
  <c r="P212" i="1" s="1"/>
  <c r="R212" i="1" s="1"/>
  <c r="T212" i="1" s="1"/>
  <c r="V212" i="1" s="1"/>
  <c r="X212" i="1" s="1"/>
  <c r="Z212" i="1" s="1"/>
  <c r="AB212" i="1" s="1"/>
  <c r="AD212" i="1" s="1"/>
  <c r="AF212" i="1" s="1"/>
  <c r="AH212" i="1" s="1"/>
  <c r="AJ212" i="1" s="1"/>
  <c r="J209" i="1"/>
  <c r="L209" i="1" s="1"/>
  <c r="N209" i="1" s="1"/>
  <c r="P209" i="1" s="1"/>
  <c r="R209" i="1" s="1"/>
  <c r="T209" i="1" s="1"/>
  <c r="V209" i="1" s="1"/>
  <c r="X209" i="1" s="1"/>
  <c r="Z209" i="1" s="1"/>
  <c r="AB209" i="1" s="1"/>
  <c r="AD209" i="1" s="1"/>
  <c r="AF209" i="1" s="1"/>
  <c r="AH209" i="1" s="1"/>
  <c r="AJ209" i="1" s="1"/>
  <c r="J206" i="1"/>
  <c r="L206" i="1" s="1"/>
  <c r="N206" i="1" s="1"/>
  <c r="P206" i="1" s="1"/>
  <c r="R206" i="1" s="1"/>
  <c r="T206" i="1" s="1"/>
  <c r="V206" i="1" s="1"/>
  <c r="X206" i="1" s="1"/>
  <c r="Z206" i="1" s="1"/>
  <c r="AB206" i="1" s="1"/>
  <c r="AD206" i="1" s="1"/>
  <c r="AF206" i="1" s="1"/>
  <c r="AH206" i="1" s="1"/>
  <c r="AJ206" i="1" s="1"/>
  <c r="J203" i="1"/>
  <c r="L203" i="1" s="1"/>
  <c r="N203" i="1" s="1"/>
  <c r="P203" i="1" s="1"/>
  <c r="R203" i="1" s="1"/>
  <c r="T203" i="1" s="1"/>
  <c r="V203" i="1" s="1"/>
  <c r="X203" i="1" s="1"/>
  <c r="Z203" i="1" s="1"/>
  <c r="AB203" i="1" s="1"/>
  <c r="AD203" i="1" s="1"/>
  <c r="AF203" i="1" s="1"/>
  <c r="AH203" i="1" s="1"/>
  <c r="AJ203" i="1" s="1"/>
  <c r="J199" i="1"/>
  <c r="L199" i="1" s="1"/>
  <c r="N199" i="1" s="1"/>
  <c r="P199" i="1" s="1"/>
  <c r="R199" i="1" s="1"/>
  <c r="T199" i="1" s="1"/>
  <c r="V199" i="1" s="1"/>
  <c r="X199" i="1" s="1"/>
  <c r="Z199" i="1" s="1"/>
  <c r="AB199" i="1" s="1"/>
  <c r="AD199" i="1" s="1"/>
  <c r="AF199" i="1" s="1"/>
  <c r="AH199" i="1" s="1"/>
  <c r="AJ199" i="1" s="1"/>
  <c r="J196" i="1"/>
  <c r="L196" i="1" s="1"/>
  <c r="N196" i="1" s="1"/>
  <c r="P196" i="1" s="1"/>
  <c r="R196" i="1" s="1"/>
  <c r="T196" i="1" s="1"/>
  <c r="V196" i="1" s="1"/>
  <c r="X196" i="1" s="1"/>
  <c r="Z196" i="1" s="1"/>
  <c r="AB196" i="1" s="1"/>
  <c r="AD196" i="1" s="1"/>
  <c r="AF196" i="1" s="1"/>
  <c r="AH196" i="1" s="1"/>
  <c r="AJ196" i="1" s="1"/>
  <c r="J190" i="1"/>
  <c r="L190" i="1" s="1"/>
  <c r="N190" i="1" s="1"/>
  <c r="P190" i="1" s="1"/>
  <c r="R190" i="1" s="1"/>
  <c r="T190" i="1" s="1"/>
  <c r="V190" i="1" s="1"/>
  <c r="X190" i="1" s="1"/>
  <c r="Z190" i="1" s="1"/>
  <c r="AB190" i="1" s="1"/>
  <c r="AD190" i="1" s="1"/>
  <c r="AF190" i="1" s="1"/>
  <c r="AH190" i="1" s="1"/>
  <c r="AJ190" i="1" s="1"/>
  <c r="J188" i="1"/>
  <c r="L188" i="1" s="1"/>
  <c r="N188" i="1" s="1"/>
  <c r="P188" i="1" s="1"/>
  <c r="R188" i="1" s="1"/>
  <c r="T188" i="1" s="1"/>
  <c r="V188" i="1" s="1"/>
  <c r="X188" i="1" s="1"/>
  <c r="Z188" i="1" s="1"/>
  <c r="AB188" i="1" s="1"/>
  <c r="AD188" i="1" s="1"/>
  <c r="AF188" i="1" s="1"/>
  <c r="AH188" i="1" s="1"/>
  <c r="AJ188" i="1" s="1"/>
  <c r="J177" i="1"/>
  <c r="L177" i="1" s="1"/>
  <c r="N177" i="1" s="1"/>
  <c r="P177" i="1" s="1"/>
  <c r="R177" i="1" s="1"/>
  <c r="T177" i="1" s="1"/>
  <c r="V177" i="1" s="1"/>
  <c r="X177" i="1" s="1"/>
  <c r="Z177" i="1" s="1"/>
  <c r="AB177" i="1" s="1"/>
  <c r="AD177" i="1" s="1"/>
  <c r="AF177" i="1" s="1"/>
  <c r="AH177" i="1" s="1"/>
  <c r="AJ177" i="1" s="1"/>
  <c r="J174" i="1"/>
  <c r="L174" i="1" s="1"/>
  <c r="N174" i="1" s="1"/>
  <c r="P174" i="1" s="1"/>
  <c r="R174" i="1" s="1"/>
  <c r="T174" i="1" s="1"/>
  <c r="V174" i="1" s="1"/>
  <c r="X174" i="1" s="1"/>
  <c r="Z174" i="1" s="1"/>
  <c r="AB174" i="1" s="1"/>
  <c r="AD174" i="1" s="1"/>
  <c r="AF174" i="1" s="1"/>
  <c r="AH174" i="1" s="1"/>
  <c r="AJ174" i="1" s="1"/>
  <c r="J168" i="1"/>
  <c r="L168" i="1" s="1"/>
  <c r="N168" i="1" s="1"/>
  <c r="P168" i="1" s="1"/>
  <c r="R168" i="1" s="1"/>
  <c r="T168" i="1" s="1"/>
  <c r="V168" i="1" s="1"/>
  <c r="X168" i="1" s="1"/>
  <c r="Z168" i="1" s="1"/>
  <c r="AB168" i="1" s="1"/>
  <c r="AD168" i="1" s="1"/>
  <c r="AF168" i="1" s="1"/>
  <c r="AH168" i="1" s="1"/>
  <c r="AJ168" i="1" s="1"/>
  <c r="J166" i="1"/>
  <c r="L166" i="1" s="1"/>
  <c r="N166" i="1" s="1"/>
  <c r="P166" i="1" s="1"/>
  <c r="R166" i="1" s="1"/>
  <c r="T166" i="1" s="1"/>
  <c r="V166" i="1" s="1"/>
  <c r="X166" i="1" s="1"/>
  <c r="Z166" i="1" s="1"/>
  <c r="AB166" i="1" s="1"/>
  <c r="AD166" i="1" s="1"/>
  <c r="AF166" i="1" s="1"/>
  <c r="AH166" i="1" s="1"/>
  <c r="AJ166" i="1" s="1"/>
  <c r="J153" i="1"/>
  <c r="L153" i="1" s="1"/>
  <c r="N153" i="1" s="1"/>
  <c r="P153" i="1" s="1"/>
  <c r="R153" i="1" s="1"/>
  <c r="T153" i="1" s="1"/>
  <c r="V153" i="1" s="1"/>
  <c r="X153" i="1" s="1"/>
  <c r="Z153" i="1" s="1"/>
  <c r="AB153" i="1" s="1"/>
  <c r="AD153" i="1" s="1"/>
  <c r="AF153" i="1" s="1"/>
  <c r="AH153" i="1" s="1"/>
  <c r="AJ153" i="1" s="1"/>
  <c r="J151" i="1"/>
  <c r="L151" i="1" s="1"/>
  <c r="N151" i="1" s="1"/>
  <c r="P151" i="1" s="1"/>
  <c r="R151" i="1" s="1"/>
  <c r="T151" i="1" s="1"/>
  <c r="V151" i="1" s="1"/>
  <c r="X151" i="1" s="1"/>
  <c r="Z151" i="1" s="1"/>
  <c r="AB151" i="1" s="1"/>
  <c r="AD151" i="1" s="1"/>
  <c r="AF151" i="1" s="1"/>
  <c r="AH151" i="1" s="1"/>
  <c r="AJ151" i="1" s="1"/>
  <c r="J134" i="1"/>
  <c r="L134" i="1" s="1"/>
  <c r="N134" i="1" s="1"/>
  <c r="P134" i="1" s="1"/>
  <c r="R134" i="1" s="1"/>
  <c r="T134" i="1" s="1"/>
  <c r="V134" i="1" s="1"/>
  <c r="X134" i="1" s="1"/>
  <c r="Z134" i="1" s="1"/>
  <c r="AB134" i="1" s="1"/>
  <c r="AD134" i="1" s="1"/>
  <c r="AF134" i="1" s="1"/>
  <c r="AH134" i="1" s="1"/>
  <c r="AJ134" i="1" s="1"/>
  <c r="J131" i="1"/>
  <c r="L131" i="1" s="1"/>
  <c r="N131" i="1" s="1"/>
  <c r="P131" i="1" s="1"/>
  <c r="R131" i="1" s="1"/>
  <c r="T131" i="1" s="1"/>
  <c r="V131" i="1" s="1"/>
  <c r="X131" i="1" s="1"/>
  <c r="Z131" i="1" s="1"/>
  <c r="AB131" i="1" s="1"/>
  <c r="AD131" i="1" s="1"/>
  <c r="AF131" i="1" s="1"/>
  <c r="AH131" i="1" s="1"/>
  <c r="AJ131" i="1" s="1"/>
  <c r="J129" i="1"/>
  <c r="L129" i="1" s="1"/>
  <c r="N129" i="1" s="1"/>
  <c r="P129" i="1" s="1"/>
  <c r="R129" i="1" s="1"/>
  <c r="T129" i="1" s="1"/>
  <c r="V129" i="1" s="1"/>
  <c r="X129" i="1" s="1"/>
  <c r="Z129" i="1" s="1"/>
  <c r="AB129" i="1" s="1"/>
  <c r="AD129" i="1" s="1"/>
  <c r="AF129" i="1" s="1"/>
  <c r="AH129" i="1" s="1"/>
  <c r="AJ129" i="1" s="1"/>
  <c r="J125" i="1"/>
  <c r="L125" i="1" s="1"/>
  <c r="N125" i="1" s="1"/>
  <c r="P125" i="1" s="1"/>
  <c r="R125" i="1" s="1"/>
  <c r="T125" i="1" s="1"/>
  <c r="J124" i="1"/>
  <c r="L124" i="1" s="1"/>
  <c r="N124" i="1" s="1"/>
  <c r="P124" i="1" s="1"/>
  <c r="R124" i="1" s="1"/>
  <c r="T124" i="1" s="1"/>
  <c r="V124" i="1" s="1"/>
  <c r="X124" i="1" s="1"/>
  <c r="Z124" i="1" s="1"/>
  <c r="AB124" i="1" s="1"/>
  <c r="AD124" i="1" s="1"/>
  <c r="AF124" i="1" s="1"/>
  <c r="AH124" i="1" s="1"/>
  <c r="AJ124" i="1" s="1"/>
  <c r="J120" i="1"/>
  <c r="L120" i="1" s="1"/>
  <c r="N120" i="1" s="1"/>
  <c r="P120" i="1" s="1"/>
  <c r="R120" i="1" s="1"/>
  <c r="T120" i="1" s="1"/>
  <c r="V120" i="1" s="1"/>
  <c r="X120" i="1" s="1"/>
  <c r="Z120" i="1" s="1"/>
  <c r="AB120" i="1" s="1"/>
  <c r="AD120" i="1" s="1"/>
  <c r="AF120" i="1" s="1"/>
  <c r="AH120" i="1" s="1"/>
  <c r="AJ120" i="1" s="1"/>
  <c r="J119" i="1"/>
  <c r="L119" i="1" s="1"/>
  <c r="N119" i="1" s="1"/>
  <c r="P119" i="1" s="1"/>
  <c r="R119" i="1" s="1"/>
  <c r="T119" i="1" s="1"/>
  <c r="V119" i="1" s="1"/>
  <c r="X119" i="1" s="1"/>
  <c r="Z119" i="1" s="1"/>
  <c r="AB119" i="1" s="1"/>
  <c r="AD119" i="1" s="1"/>
  <c r="AF119" i="1" s="1"/>
  <c r="AH119" i="1" s="1"/>
  <c r="AJ119" i="1" s="1"/>
  <c r="J115" i="1"/>
  <c r="L115" i="1" s="1"/>
  <c r="N115" i="1" s="1"/>
  <c r="P115" i="1" s="1"/>
  <c r="R115" i="1" s="1"/>
  <c r="T115" i="1" s="1"/>
  <c r="V115" i="1" s="1"/>
  <c r="X115" i="1" s="1"/>
  <c r="Z115" i="1" s="1"/>
  <c r="AB115" i="1" s="1"/>
  <c r="AD115" i="1" s="1"/>
  <c r="AF115" i="1" s="1"/>
  <c r="AH115" i="1" s="1"/>
  <c r="AJ115" i="1" s="1"/>
  <c r="J110" i="1"/>
  <c r="L110" i="1" s="1"/>
  <c r="N110" i="1" s="1"/>
  <c r="P110" i="1" s="1"/>
  <c r="R110" i="1" s="1"/>
  <c r="T110" i="1" s="1"/>
  <c r="V110" i="1" s="1"/>
  <c r="X110" i="1" s="1"/>
  <c r="Z110" i="1" s="1"/>
  <c r="AB110" i="1" s="1"/>
  <c r="AD110" i="1" s="1"/>
  <c r="AF110" i="1" s="1"/>
  <c r="AH110" i="1" s="1"/>
  <c r="AJ110" i="1" s="1"/>
  <c r="J108" i="1"/>
  <c r="L108" i="1" s="1"/>
  <c r="N108" i="1" s="1"/>
  <c r="P108" i="1" s="1"/>
  <c r="R108" i="1" s="1"/>
  <c r="T108" i="1" s="1"/>
  <c r="V108" i="1" s="1"/>
  <c r="X108" i="1" s="1"/>
  <c r="Z108" i="1" s="1"/>
  <c r="AB108" i="1" s="1"/>
  <c r="AD108" i="1" s="1"/>
  <c r="AF108" i="1" s="1"/>
  <c r="AH108" i="1" s="1"/>
  <c r="AJ108" i="1" s="1"/>
  <c r="J105" i="1"/>
  <c r="L105" i="1" s="1"/>
  <c r="N105" i="1" s="1"/>
  <c r="P105" i="1" s="1"/>
  <c r="R105" i="1" s="1"/>
  <c r="T105" i="1" s="1"/>
  <c r="V105" i="1" s="1"/>
  <c r="X105" i="1" s="1"/>
  <c r="Z105" i="1" s="1"/>
  <c r="AB105" i="1" s="1"/>
  <c r="AD105" i="1" s="1"/>
  <c r="AF105" i="1" s="1"/>
  <c r="AH105" i="1" s="1"/>
  <c r="AJ105" i="1" s="1"/>
  <c r="J103" i="1"/>
  <c r="L103" i="1" s="1"/>
  <c r="N103" i="1" s="1"/>
  <c r="P103" i="1" s="1"/>
  <c r="R103" i="1" s="1"/>
  <c r="T103" i="1" s="1"/>
  <c r="V103" i="1" s="1"/>
  <c r="X103" i="1" s="1"/>
  <c r="Z103" i="1" s="1"/>
  <c r="AB103" i="1" s="1"/>
  <c r="AD103" i="1" s="1"/>
  <c r="AF103" i="1" s="1"/>
  <c r="AH103" i="1" s="1"/>
  <c r="AJ103" i="1" s="1"/>
  <c r="J101" i="1"/>
  <c r="L101" i="1" s="1"/>
  <c r="N101" i="1" s="1"/>
  <c r="P101" i="1" s="1"/>
  <c r="R101" i="1" s="1"/>
  <c r="T101" i="1" s="1"/>
  <c r="V101" i="1" s="1"/>
  <c r="X101" i="1" s="1"/>
  <c r="Z101" i="1" s="1"/>
  <c r="AB101" i="1" s="1"/>
  <c r="AD101" i="1" s="1"/>
  <c r="AF101" i="1" s="1"/>
  <c r="AH101" i="1" s="1"/>
  <c r="AJ101" i="1" s="1"/>
  <c r="J95" i="1"/>
  <c r="L95" i="1" s="1"/>
  <c r="N95" i="1" s="1"/>
  <c r="P95" i="1" s="1"/>
  <c r="R95" i="1" s="1"/>
  <c r="T95" i="1" s="1"/>
  <c r="V95" i="1" s="1"/>
  <c r="X95" i="1" s="1"/>
  <c r="Z95" i="1" s="1"/>
  <c r="AB95" i="1" s="1"/>
  <c r="AD95" i="1" s="1"/>
  <c r="AF95" i="1" s="1"/>
  <c r="AH95" i="1" s="1"/>
  <c r="AJ95" i="1" s="1"/>
  <c r="J93" i="1"/>
  <c r="L93" i="1" s="1"/>
  <c r="N93" i="1" s="1"/>
  <c r="P93" i="1" s="1"/>
  <c r="R93" i="1" s="1"/>
  <c r="T93" i="1" s="1"/>
  <c r="V93" i="1" s="1"/>
  <c r="X93" i="1" s="1"/>
  <c r="Z93" i="1" s="1"/>
  <c r="AB93" i="1" s="1"/>
  <c r="AD93" i="1" s="1"/>
  <c r="AF93" i="1" s="1"/>
  <c r="AH93" i="1" s="1"/>
  <c r="AJ93" i="1" s="1"/>
  <c r="J91" i="1"/>
  <c r="L91" i="1" s="1"/>
  <c r="N91" i="1" s="1"/>
  <c r="P91" i="1" s="1"/>
  <c r="R91" i="1" s="1"/>
  <c r="T91" i="1" s="1"/>
  <c r="V91" i="1" s="1"/>
  <c r="X91" i="1" s="1"/>
  <c r="Z91" i="1" s="1"/>
  <c r="AB91" i="1" s="1"/>
  <c r="AD91" i="1" s="1"/>
  <c r="AF91" i="1" s="1"/>
  <c r="AH91" i="1" s="1"/>
  <c r="AJ91" i="1" s="1"/>
  <c r="J89" i="1"/>
  <c r="L89" i="1" s="1"/>
  <c r="N89" i="1" s="1"/>
  <c r="P89" i="1" s="1"/>
  <c r="R89" i="1" s="1"/>
  <c r="T89" i="1" s="1"/>
  <c r="V89" i="1" s="1"/>
  <c r="X89" i="1" s="1"/>
  <c r="Z89" i="1" s="1"/>
  <c r="AB89" i="1" s="1"/>
  <c r="AD89" i="1" s="1"/>
  <c r="AF89" i="1" s="1"/>
  <c r="AH89" i="1" s="1"/>
  <c r="AJ89" i="1" s="1"/>
  <c r="J88" i="1"/>
  <c r="L88" i="1" s="1"/>
  <c r="N88" i="1" s="1"/>
  <c r="P88" i="1" s="1"/>
  <c r="R88" i="1" s="1"/>
  <c r="T88" i="1" s="1"/>
  <c r="V88" i="1" s="1"/>
  <c r="X88" i="1" s="1"/>
  <c r="Z88" i="1" s="1"/>
  <c r="AB88" i="1" s="1"/>
  <c r="AD88" i="1" s="1"/>
  <c r="AF88" i="1" s="1"/>
  <c r="AH88" i="1" s="1"/>
  <c r="AJ88" i="1" s="1"/>
  <c r="J86" i="1"/>
  <c r="L86" i="1" s="1"/>
  <c r="N86" i="1" s="1"/>
  <c r="P86" i="1" s="1"/>
  <c r="R86" i="1" s="1"/>
  <c r="T86" i="1" s="1"/>
  <c r="V86" i="1" s="1"/>
  <c r="X86" i="1" s="1"/>
  <c r="Z86" i="1" s="1"/>
  <c r="AB86" i="1" s="1"/>
  <c r="AD86" i="1" s="1"/>
  <c r="AF86" i="1" s="1"/>
  <c r="AH86" i="1" s="1"/>
  <c r="AJ86" i="1" s="1"/>
  <c r="J85" i="1"/>
  <c r="L85" i="1" s="1"/>
  <c r="N85" i="1" s="1"/>
  <c r="P85" i="1" s="1"/>
  <c r="R85" i="1" s="1"/>
  <c r="T85" i="1" s="1"/>
  <c r="V85" i="1" s="1"/>
  <c r="X85" i="1" s="1"/>
  <c r="Z85" i="1" s="1"/>
  <c r="AB85" i="1" s="1"/>
  <c r="AD85" i="1" s="1"/>
  <c r="AF85" i="1" s="1"/>
  <c r="AH85" i="1" s="1"/>
  <c r="AJ85" i="1" s="1"/>
  <c r="J83" i="1"/>
  <c r="L83" i="1" s="1"/>
  <c r="N83" i="1" s="1"/>
  <c r="P83" i="1" s="1"/>
  <c r="R83" i="1" s="1"/>
  <c r="T83" i="1" s="1"/>
  <c r="V83" i="1" s="1"/>
  <c r="X83" i="1" s="1"/>
  <c r="Z83" i="1" s="1"/>
  <c r="AB83" i="1" s="1"/>
  <c r="AD83" i="1" s="1"/>
  <c r="AF83" i="1" s="1"/>
  <c r="AH83" i="1" s="1"/>
  <c r="AJ83" i="1" s="1"/>
  <c r="J81" i="1"/>
  <c r="L81" i="1" s="1"/>
  <c r="N81" i="1" s="1"/>
  <c r="P81" i="1" s="1"/>
  <c r="R81" i="1" s="1"/>
  <c r="T81" i="1" s="1"/>
  <c r="V81" i="1" s="1"/>
  <c r="X81" i="1" s="1"/>
  <c r="Z81" i="1" s="1"/>
  <c r="AB81" i="1" s="1"/>
  <c r="AD81" i="1" s="1"/>
  <c r="AF81" i="1" s="1"/>
  <c r="AH81" i="1" s="1"/>
  <c r="AJ81" i="1" s="1"/>
  <c r="J80" i="1"/>
  <c r="L80" i="1" s="1"/>
  <c r="N80" i="1" s="1"/>
  <c r="P80" i="1" s="1"/>
  <c r="R80" i="1" s="1"/>
  <c r="T80" i="1" s="1"/>
  <c r="V80" i="1" s="1"/>
  <c r="X80" i="1" s="1"/>
  <c r="Z80" i="1" s="1"/>
  <c r="AB80" i="1" s="1"/>
  <c r="AD80" i="1" s="1"/>
  <c r="AF80" i="1" s="1"/>
  <c r="AH80" i="1" s="1"/>
  <c r="AJ80" i="1" s="1"/>
  <c r="J79" i="1"/>
  <c r="L79" i="1" s="1"/>
  <c r="N79" i="1" s="1"/>
  <c r="P79" i="1" s="1"/>
  <c r="R79" i="1" s="1"/>
  <c r="T79" i="1" s="1"/>
  <c r="V79" i="1" s="1"/>
  <c r="X79" i="1" s="1"/>
  <c r="Z79" i="1" s="1"/>
  <c r="AB79" i="1" s="1"/>
  <c r="AD79" i="1" s="1"/>
  <c r="AF79" i="1" s="1"/>
  <c r="AH79" i="1" s="1"/>
  <c r="AJ79" i="1" s="1"/>
  <c r="J78" i="1"/>
  <c r="L78" i="1" s="1"/>
  <c r="N78" i="1" s="1"/>
  <c r="P78" i="1" s="1"/>
  <c r="R78" i="1" s="1"/>
  <c r="T78" i="1" s="1"/>
  <c r="V78" i="1" s="1"/>
  <c r="X78" i="1" s="1"/>
  <c r="Z78" i="1" s="1"/>
  <c r="AB78" i="1" s="1"/>
  <c r="AD78" i="1" s="1"/>
  <c r="AF78" i="1" s="1"/>
  <c r="AH78" i="1" s="1"/>
  <c r="AJ78" i="1" s="1"/>
  <c r="J76" i="1"/>
  <c r="L76" i="1" s="1"/>
  <c r="N76" i="1" s="1"/>
  <c r="P76" i="1" s="1"/>
  <c r="R76" i="1" s="1"/>
  <c r="T76" i="1" s="1"/>
  <c r="V76" i="1" s="1"/>
  <c r="X76" i="1" s="1"/>
  <c r="Z76" i="1" s="1"/>
  <c r="AB76" i="1" s="1"/>
  <c r="AD76" i="1" s="1"/>
  <c r="AF76" i="1" s="1"/>
  <c r="AH76" i="1" s="1"/>
  <c r="AJ76" i="1" s="1"/>
  <c r="J75" i="1"/>
  <c r="L75" i="1" s="1"/>
  <c r="N75" i="1" s="1"/>
  <c r="P75" i="1" s="1"/>
  <c r="R75" i="1" s="1"/>
  <c r="T75" i="1" s="1"/>
  <c r="V75" i="1" s="1"/>
  <c r="X75" i="1" s="1"/>
  <c r="Z75" i="1" s="1"/>
  <c r="AB75" i="1" s="1"/>
  <c r="AD75" i="1" s="1"/>
  <c r="AF75" i="1" s="1"/>
  <c r="AH75" i="1" s="1"/>
  <c r="AJ75" i="1" s="1"/>
  <c r="J73" i="1"/>
  <c r="L73" i="1" s="1"/>
  <c r="N73" i="1" s="1"/>
  <c r="P73" i="1" s="1"/>
  <c r="R73" i="1" s="1"/>
  <c r="T73" i="1" s="1"/>
  <c r="V73" i="1" s="1"/>
  <c r="X73" i="1" s="1"/>
  <c r="Z73" i="1" s="1"/>
  <c r="AB73" i="1" s="1"/>
  <c r="AD73" i="1" s="1"/>
  <c r="AF73" i="1" s="1"/>
  <c r="AH73" i="1" s="1"/>
  <c r="AJ73" i="1" s="1"/>
  <c r="J72" i="1"/>
  <c r="L72" i="1" s="1"/>
  <c r="N72" i="1" s="1"/>
  <c r="P72" i="1" s="1"/>
  <c r="R72" i="1" s="1"/>
  <c r="T72" i="1" s="1"/>
  <c r="V72" i="1" s="1"/>
  <c r="X72" i="1" s="1"/>
  <c r="Z72" i="1" s="1"/>
  <c r="AB72" i="1" s="1"/>
  <c r="AD72" i="1" s="1"/>
  <c r="AF72" i="1" s="1"/>
  <c r="AH72" i="1" s="1"/>
  <c r="AJ72" i="1" s="1"/>
  <c r="J71" i="1"/>
  <c r="L71" i="1" s="1"/>
  <c r="N71" i="1" s="1"/>
  <c r="P71" i="1" s="1"/>
  <c r="R71" i="1" s="1"/>
  <c r="T71" i="1" s="1"/>
  <c r="V71" i="1" s="1"/>
  <c r="X71" i="1" s="1"/>
  <c r="Z71" i="1" s="1"/>
  <c r="AB71" i="1" s="1"/>
  <c r="AD71" i="1" s="1"/>
  <c r="AF71" i="1" s="1"/>
  <c r="AH71" i="1" s="1"/>
  <c r="AJ71" i="1" s="1"/>
  <c r="J69" i="1"/>
  <c r="L69" i="1" s="1"/>
  <c r="N69" i="1" s="1"/>
  <c r="P69" i="1" s="1"/>
  <c r="R69" i="1" s="1"/>
  <c r="T69" i="1" s="1"/>
  <c r="V69" i="1" s="1"/>
  <c r="X69" i="1" s="1"/>
  <c r="Z69" i="1" s="1"/>
  <c r="AB69" i="1" s="1"/>
  <c r="AD69" i="1" s="1"/>
  <c r="AF69" i="1" s="1"/>
  <c r="AH69" i="1" s="1"/>
  <c r="AJ69" i="1" s="1"/>
  <c r="J63" i="1"/>
  <c r="L63" i="1" s="1"/>
  <c r="N63" i="1" s="1"/>
  <c r="P63" i="1" s="1"/>
  <c r="R63" i="1" s="1"/>
  <c r="T63" i="1" s="1"/>
  <c r="V63" i="1" s="1"/>
  <c r="X63" i="1" s="1"/>
  <c r="Z63" i="1" s="1"/>
  <c r="AB63" i="1" s="1"/>
  <c r="AD63" i="1" s="1"/>
  <c r="AF63" i="1" s="1"/>
  <c r="AH63" i="1" s="1"/>
  <c r="AJ63" i="1" s="1"/>
  <c r="J59" i="1"/>
  <c r="L59" i="1" s="1"/>
  <c r="N59" i="1" s="1"/>
  <c r="P59" i="1" s="1"/>
  <c r="R59" i="1" s="1"/>
  <c r="T59" i="1" s="1"/>
  <c r="V59" i="1" s="1"/>
  <c r="X59" i="1" s="1"/>
  <c r="Z59" i="1" s="1"/>
  <c r="AB59" i="1" s="1"/>
  <c r="AD59" i="1" s="1"/>
  <c r="AF59" i="1" s="1"/>
  <c r="AH59" i="1" s="1"/>
  <c r="AJ59" i="1" s="1"/>
  <c r="J57" i="1"/>
  <c r="L57" i="1" s="1"/>
  <c r="N57" i="1" s="1"/>
  <c r="P57" i="1" s="1"/>
  <c r="R57" i="1" s="1"/>
  <c r="T57" i="1" s="1"/>
  <c r="V57" i="1" s="1"/>
  <c r="X57" i="1" s="1"/>
  <c r="Z57" i="1" s="1"/>
  <c r="AB57" i="1" s="1"/>
  <c r="AD57" i="1" s="1"/>
  <c r="AF57" i="1" s="1"/>
  <c r="AH57" i="1" s="1"/>
  <c r="AJ57" i="1" s="1"/>
  <c r="J56" i="1"/>
  <c r="L56" i="1" s="1"/>
  <c r="N56" i="1" s="1"/>
  <c r="P56" i="1" s="1"/>
  <c r="R56" i="1" s="1"/>
  <c r="T56" i="1" s="1"/>
  <c r="V56" i="1" s="1"/>
  <c r="X56" i="1" s="1"/>
  <c r="Z56" i="1" s="1"/>
  <c r="AB56" i="1" s="1"/>
  <c r="AD56" i="1" s="1"/>
  <c r="AF56" i="1" s="1"/>
  <c r="AH56" i="1" s="1"/>
  <c r="AJ56" i="1" s="1"/>
  <c r="J54" i="1"/>
  <c r="L54" i="1" s="1"/>
  <c r="N54" i="1" s="1"/>
  <c r="P54" i="1" s="1"/>
  <c r="R54" i="1" s="1"/>
  <c r="T54" i="1" s="1"/>
  <c r="V54" i="1" s="1"/>
  <c r="X54" i="1" s="1"/>
  <c r="Z54" i="1" s="1"/>
  <c r="AB54" i="1" s="1"/>
  <c r="AD54" i="1" s="1"/>
  <c r="AF54" i="1" s="1"/>
  <c r="AH54" i="1" s="1"/>
  <c r="AJ54" i="1" s="1"/>
  <c r="J53" i="1"/>
  <c r="L53" i="1" s="1"/>
  <c r="N53" i="1" s="1"/>
  <c r="P53" i="1" s="1"/>
  <c r="R53" i="1" s="1"/>
  <c r="T53" i="1" s="1"/>
  <c r="V53" i="1" s="1"/>
  <c r="X53" i="1" s="1"/>
  <c r="Z53" i="1" s="1"/>
  <c r="AB53" i="1" s="1"/>
  <c r="AD53" i="1" s="1"/>
  <c r="AF53" i="1" s="1"/>
  <c r="AH53" i="1" s="1"/>
  <c r="AJ53" i="1" s="1"/>
  <c r="J52" i="1"/>
  <c r="L52" i="1" s="1"/>
  <c r="N52" i="1" s="1"/>
  <c r="P52" i="1" s="1"/>
  <c r="R52" i="1" s="1"/>
  <c r="T52" i="1" s="1"/>
  <c r="V52" i="1" s="1"/>
  <c r="X52" i="1" s="1"/>
  <c r="Z52" i="1" s="1"/>
  <c r="AB52" i="1" s="1"/>
  <c r="AD52" i="1" s="1"/>
  <c r="AF52" i="1" s="1"/>
  <c r="AH52" i="1" s="1"/>
  <c r="AJ52" i="1" s="1"/>
  <c r="J50" i="1"/>
  <c r="L50" i="1" s="1"/>
  <c r="N50" i="1" s="1"/>
  <c r="P50" i="1" s="1"/>
  <c r="R50" i="1" s="1"/>
  <c r="T50" i="1" s="1"/>
  <c r="V50" i="1" s="1"/>
  <c r="X50" i="1" s="1"/>
  <c r="Z50" i="1" s="1"/>
  <c r="AB50" i="1" s="1"/>
  <c r="AD50" i="1" s="1"/>
  <c r="AF50" i="1" s="1"/>
  <c r="AH50" i="1" s="1"/>
  <c r="AJ50" i="1" s="1"/>
  <c r="J49" i="1"/>
  <c r="L49" i="1" s="1"/>
  <c r="N49" i="1" s="1"/>
  <c r="P49" i="1" s="1"/>
  <c r="R49" i="1" s="1"/>
  <c r="T49" i="1" s="1"/>
  <c r="V49" i="1" s="1"/>
  <c r="X49" i="1" s="1"/>
  <c r="Z49" i="1" s="1"/>
  <c r="AB49" i="1" s="1"/>
  <c r="AD49" i="1" s="1"/>
  <c r="AF49" i="1" s="1"/>
  <c r="AH49" i="1" s="1"/>
  <c r="AJ49" i="1" s="1"/>
  <c r="J45" i="1"/>
  <c r="L45" i="1" s="1"/>
  <c r="N45" i="1" s="1"/>
  <c r="P45" i="1" s="1"/>
  <c r="R45" i="1" s="1"/>
  <c r="T45" i="1" s="1"/>
  <c r="V45" i="1" s="1"/>
  <c r="X45" i="1" s="1"/>
  <c r="Z45" i="1" s="1"/>
  <c r="AB45" i="1" s="1"/>
  <c r="AD45" i="1" s="1"/>
  <c r="AF45" i="1" s="1"/>
  <c r="AH45" i="1" s="1"/>
  <c r="AJ45" i="1" s="1"/>
  <c r="J42" i="1"/>
  <c r="L42" i="1" s="1"/>
  <c r="N42" i="1" s="1"/>
  <c r="P42" i="1" s="1"/>
  <c r="R42" i="1" s="1"/>
  <c r="T42" i="1" s="1"/>
  <c r="V42" i="1" s="1"/>
  <c r="X42" i="1" s="1"/>
  <c r="Z42" i="1" s="1"/>
  <c r="AB42" i="1" s="1"/>
  <c r="AD42" i="1" s="1"/>
  <c r="AF42" i="1" s="1"/>
  <c r="AH42" i="1" s="1"/>
  <c r="AJ42" i="1" s="1"/>
  <c r="J38" i="1"/>
  <c r="L38" i="1" s="1"/>
  <c r="N38" i="1" s="1"/>
  <c r="P38" i="1" s="1"/>
  <c r="R38" i="1" s="1"/>
  <c r="T38" i="1" s="1"/>
  <c r="V38" i="1" s="1"/>
  <c r="X38" i="1" s="1"/>
  <c r="Z38" i="1" s="1"/>
  <c r="AB38" i="1" s="1"/>
  <c r="AD38" i="1" s="1"/>
  <c r="AF38" i="1" s="1"/>
  <c r="AH38" i="1" s="1"/>
  <c r="AJ38" i="1" s="1"/>
  <c r="J36" i="1"/>
  <c r="L36" i="1" s="1"/>
  <c r="N36" i="1" s="1"/>
  <c r="P36" i="1" s="1"/>
  <c r="R36" i="1" s="1"/>
  <c r="T36" i="1" s="1"/>
  <c r="V36" i="1" s="1"/>
  <c r="X36" i="1" s="1"/>
  <c r="Z36" i="1" s="1"/>
  <c r="AB36" i="1" s="1"/>
  <c r="AD36" i="1" s="1"/>
  <c r="AF36" i="1" s="1"/>
  <c r="AH36" i="1" s="1"/>
  <c r="AJ36" i="1" s="1"/>
  <c r="J34" i="1"/>
  <c r="L34" i="1" s="1"/>
  <c r="N34" i="1" s="1"/>
  <c r="P34" i="1" s="1"/>
  <c r="R34" i="1" s="1"/>
  <c r="T34" i="1" s="1"/>
  <c r="V34" i="1" s="1"/>
  <c r="X34" i="1" s="1"/>
  <c r="Z34" i="1" s="1"/>
  <c r="AB34" i="1" s="1"/>
  <c r="AD34" i="1" s="1"/>
  <c r="AF34" i="1" s="1"/>
  <c r="AH34" i="1" s="1"/>
  <c r="AJ34" i="1" s="1"/>
  <c r="J33" i="1"/>
  <c r="L33" i="1" s="1"/>
  <c r="N33" i="1" s="1"/>
  <c r="P33" i="1" s="1"/>
  <c r="R33" i="1" s="1"/>
  <c r="T33" i="1" s="1"/>
  <c r="V33" i="1" s="1"/>
  <c r="X33" i="1" s="1"/>
  <c r="Z33" i="1" s="1"/>
  <c r="AB33" i="1" s="1"/>
  <c r="AD33" i="1" s="1"/>
  <c r="AF33" i="1" s="1"/>
  <c r="AH33" i="1" s="1"/>
  <c r="AJ33" i="1" s="1"/>
  <c r="J32" i="1"/>
  <c r="L32" i="1" s="1"/>
  <c r="N32" i="1" s="1"/>
  <c r="P32" i="1" s="1"/>
  <c r="R32" i="1" s="1"/>
  <c r="T32" i="1" s="1"/>
  <c r="V32" i="1" s="1"/>
  <c r="X32" i="1" s="1"/>
  <c r="Z32" i="1" s="1"/>
  <c r="AB32" i="1" s="1"/>
  <c r="AD32" i="1" s="1"/>
  <c r="AF32" i="1" s="1"/>
  <c r="AH32" i="1" s="1"/>
  <c r="AJ32" i="1" s="1"/>
  <c r="I602" i="1"/>
  <c r="I600" i="1"/>
  <c r="I594" i="1"/>
  <c r="I592" i="1"/>
  <c r="I589" i="1"/>
  <c r="I588" i="1" s="1"/>
  <c r="I585" i="1"/>
  <c r="I584" i="1" s="1"/>
  <c r="I582" i="1"/>
  <c r="I581" i="1" s="1"/>
  <c r="I575" i="1"/>
  <c r="I574" i="1" s="1"/>
  <c r="I572" i="1"/>
  <c r="I571" i="1" s="1"/>
  <c r="I569" i="1"/>
  <c r="I566" i="1"/>
  <c r="I562" i="1"/>
  <c r="I561" i="1" s="1"/>
  <c r="I559" i="1"/>
  <c r="I552" i="1"/>
  <c r="I549" i="1"/>
  <c r="I546" i="1"/>
  <c r="I543" i="1"/>
  <c r="I542" i="1" s="1"/>
  <c r="I538" i="1"/>
  <c r="I537" i="1" s="1"/>
  <c r="I534" i="1"/>
  <c r="I531" i="1"/>
  <c r="I528" i="1"/>
  <c r="I525" i="1"/>
  <c r="I522" i="1"/>
  <c r="I519" i="1"/>
  <c r="I517" i="1"/>
  <c r="I512" i="1"/>
  <c r="I511" i="1" s="1"/>
  <c r="I508" i="1"/>
  <c r="I507" i="1" s="1"/>
  <c r="I506" i="1" s="1"/>
  <c r="I504" i="1"/>
  <c r="I503" i="1" s="1"/>
  <c r="I502" i="1" s="1"/>
  <c r="I500" i="1"/>
  <c r="I499" i="1" s="1"/>
  <c r="I497" i="1"/>
  <c r="I496" i="1" s="1"/>
  <c r="I466" i="1"/>
  <c r="I464" i="1"/>
  <c r="I461" i="1"/>
  <c r="I460" i="1" s="1"/>
  <c r="I457" i="1"/>
  <c r="I456" i="1" s="1"/>
  <c r="I454" i="1"/>
  <c r="I452" i="1"/>
  <c r="I441" i="1"/>
  <c r="I437" i="1"/>
  <c r="I436" i="1" s="1"/>
  <c r="I434" i="1"/>
  <c r="I433" i="1" s="1"/>
  <c r="I431" i="1"/>
  <c r="I430" i="1" s="1"/>
  <c r="I427" i="1"/>
  <c r="I426" i="1" s="1"/>
  <c r="I424" i="1"/>
  <c r="I423" i="1" s="1"/>
  <c r="I421" i="1"/>
  <c r="I420" i="1" s="1"/>
  <c r="I418" i="1"/>
  <c r="I417" i="1" s="1"/>
  <c r="I413" i="1"/>
  <c r="I411" i="1"/>
  <c r="I408" i="1"/>
  <c r="I405" i="1"/>
  <c r="I399" i="1"/>
  <c r="I397" i="1"/>
  <c r="I395" i="1"/>
  <c r="I380" i="1"/>
  <c r="I379" i="1" s="1"/>
  <c r="I378" i="1" s="1"/>
  <c r="I350" i="1"/>
  <c r="I348" i="1"/>
  <c r="I345" i="1"/>
  <c r="I344" i="1" s="1"/>
  <c r="I341" i="1"/>
  <c r="I340" i="1" s="1"/>
  <c r="I335" i="1"/>
  <c r="I334" i="1" s="1"/>
  <c r="I331" i="1"/>
  <c r="I330" i="1" s="1"/>
  <c r="I328" i="1"/>
  <c r="I326" i="1"/>
  <c r="I324" i="1"/>
  <c r="I322" i="1"/>
  <c r="I320" i="1"/>
  <c r="I318" i="1"/>
  <c r="I309" i="1"/>
  <c r="I305" i="1"/>
  <c r="I301" i="1"/>
  <c r="I300" i="1" s="1"/>
  <c r="I297" i="1"/>
  <c r="I295" i="1"/>
  <c r="I292" i="1"/>
  <c r="I290" i="1"/>
  <c r="I287" i="1"/>
  <c r="I285" i="1"/>
  <c r="I281" i="1"/>
  <c r="I280" i="1" s="1"/>
  <c r="I278" i="1"/>
  <c r="I277" i="1" s="1"/>
  <c r="I272" i="1"/>
  <c r="I271" i="1" s="1"/>
  <c r="I269" i="1"/>
  <c r="I265" i="1"/>
  <c r="I263" i="1"/>
  <c r="I258" i="1"/>
  <c r="I257" i="1" s="1"/>
  <c r="I253" i="1"/>
  <c r="I252" i="1" s="1"/>
  <c r="I250" i="1"/>
  <c r="I244" i="1"/>
  <c r="I240" i="1"/>
  <c r="I238" i="1"/>
  <c r="I235" i="1"/>
  <c r="I230" i="1"/>
  <c r="I226" i="1"/>
  <c r="I222" i="1"/>
  <c r="I221" i="1" s="1"/>
  <c r="I218" i="1"/>
  <c r="I217" i="1" s="1"/>
  <c r="I214" i="1"/>
  <c r="I213" i="1" s="1"/>
  <c r="I211" i="1"/>
  <c r="I210" i="1" s="1"/>
  <c r="I208" i="1"/>
  <c r="I207" i="1" s="1"/>
  <c r="I205" i="1"/>
  <c r="I204" i="1" s="1"/>
  <c r="I202" i="1"/>
  <c r="I201" i="1" s="1"/>
  <c r="I198" i="1"/>
  <c r="I197" i="1" s="1"/>
  <c r="I195" i="1"/>
  <c r="I194" i="1" s="1"/>
  <c r="I189" i="1"/>
  <c r="I187" i="1"/>
  <c r="I176" i="1"/>
  <c r="I175" i="1" s="1"/>
  <c r="I173" i="1"/>
  <c r="I172" i="1" s="1"/>
  <c r="I167" i="1"/>
  <c r="I165" i="1"/>
  <c r="I152" i="1"/>
  <c r="I150" i="1"/>
  <c r="I147" i="1" s="1"/>
  <c r="I133" i="1"/>
  <c r="I132" i="1" s="1"/>
  <c r="I130" i="1"/>
  <c r="I128" i="1"/>
  <c r="I123" i="1"/>
  <c r="I122" i="1" s="1"/>
  <c r="I121" i="1" s="1"/>
  <c r="I118" i="1"/>
  <c r="I117" i="1" s="1"/>
  <c r="I116" i="1" s="1"/>
  <c r="I114" i="1"/>
  <c r="I113" i="1" s="1"/>
  <c r="I112" i="1" s="1"/>
  <c r="I109" i="1"/>
  <c r="I107" i="1"/>
  <c r="I104" i="1"/>
  <c r="I102" i="1"/>
  <c r="I100" i="1"/>
  <c r="I94" i="1"/>
  <c r="I92" i="1"/>
  <c r="I90" i="1"/>
  <c r="I87" i="1"/>
  <c r="I84" i="1"/>
  <c r="I82" i="1"/>
  <c r="I77" i="1"/>
  <c r="I74" i="1"/>
  <c r="I70" i="1"/>
  <c r="I68" i="1"/>
  <c r="I62" i="1"/>
  <c r="I58" i="1"/>
  <c r="I55" i="1"/>
  <c r="I51" i="1"/>
  <c r="I48" i="1"/>
  <c r="I44" i="1"/>
  <c r="I37" i="1"/>
  <c r="I35" i="1"/>
  <c r="I31" i="1"/>
  <c r="J140" i="1" l="1"/>
  <c r="L140" i="1" s="1"/>
  <c r="N140" i="1" s="1"/>
  <c r="P140" i="1" s="1"/>
  <c r="R140" i="1" s="1"/>
  <c r="T140" i="1" s="1"/>
  <c r="V140" i="1" s="1"/>
  <c r="X140" i="1" s="1"/>
  <c r="Z140" i="1" s="1"/>
  <c r="AB140" i="1" s="1"/>
  <c r="AD140" i="1" s="1"/>
  <c r="AF140" i="1" s="1"/>
  <c r="AH140" i="1" s="1"/>
  <c r="AJ140" i="1" s="1"/>
  <c r="I186" i="1"/>
  <c r="I185" i="1" s="1"/>
  <c r="I347" i="1"/>
  <c r="I339" i="1" s="1"/>
  <c r="K29" i="1"/>
  <c r="K468" i="1"/>
  <c r="K111" i="1"/>
  <c r="I30" i="1"/>
  <c r="I394" i="1"/>
  <c r="J136" i="1"/>
  <c r="L136" i="1" s="1"/>
  <c r="N136" i="1" s="1"/>
  <c r="P136" i="1" s="1"/>
  <c r="R136" i="1" s="1"/>
  <c r="T136" i="1" s="1"/>
  <c r="V136" i="1" s="1"/>
  <c r="X136" i="1" s="1"/>
  <c r="Z136" i="1" s="1"/>
  <c r="AB136" i="1" s="1"/>
  <c r="AD136" i="1" s="1"/>
  <c r="AF136" i="1" s="1"/>
  <c r="AH136" i="1" s="1"/>
  <c r="AJ136" i="1" s="1"/>
  <c r="I545" i="1"/>
  <c r="H469" i="1"/>
  <c r="J469" i="1" s="1"/>
  <c r="L469" i="1" s="1"/>
  <c r="N469" i="1" s="1"/>
  <c r="P469" i="1" s="1"/>
  <c r="R469" i="1" s="1"/>
  <c r="T469" i="1" s="1"/>
  <c r="V469" i="1" s="1"/>
  <c r="X469" i="1" s="1"/>
  <c r="Z469" i="1" s="1"/>
  <c r="AB469" i="1" s="1"/>
  <c r="AD469" i="1" s="1"/>
  <c r="AF469" i="1" s="1"/>
  <c r="AH469" i="1" s="1"/>
  <c r="AJ469" i="1" s="1"/>
  <c r="J470" i="1"/>
  <c r="L470" i="1" s="1"/>
  <c r="N470" i="1" s="1"/>
  <c r="P470" i="1" s="1"/>
  <c r="R470" i="1" s="1"/>
  <c r="T470" i="1" s="1"/>
  <c r="V470" i="1" s="1"/>
  <c r="X470" i="1" s="1"/>
  <c r="Z470" i="1" s="1"/>
  <c r="AB470" i="1" s="1"/>
  <c r="AD470" i="1" s="1"/>
  <c r="AF470" i="1" s="1"/>
  <c r="AH470" i="1" s="1"/>
  <c r="AJ470" i="1" s="1"/>
  <c r="I200" i="1"/>
  <c r="I106" i="1"/>
  <c r="I67" i="1" s="1"/>
  <c r="I193" i="1"/>
  <c r="I262" i="1"/>
  <c r="I317" i="1"/>
  <c r="I404" i="1"/>
  <c r="I416" i="1"/>
  <c r="I429" i="1"/>
  <c r="I451" i="1"/>
  <c r="I440" i="1" s="1"/>
  <c r="I463" i="1"/>
  <c r="I516" i="1"/>
  <c r="I591" i="1"/>
  <c r="I127" i="1"/>
  <c r="I126" i="1" s="1"/>
  <c r="I289" i="1"/>
  <c r="I294" i="1"/>
  <c r="I164" i="1"/>
  <c r="I135" i="1" s="1"/>
  <c r="I225" i="1"/>
  <c r="I216" i="1" s="1"/>
  <c r="I234" i="1"/>
  <c r="I233" i="1" s="1"/>
  <c r="I284" i="1"/>
  <c r="I304" i="1"/>
  <c r="I565" i="1"/>
  <c r="I564" i="1" s="1"/>
  <c r="I111" i="1"/>
  <c r="I495" i="1"/>
  <c r="I468" i="1" s="1"/>
  <c r="I580" i="1"/>
  <c r="H230" i="1"/>
  <c r="J230" i="1" s="1"/>
  <c r="L230" i="1" s="1"/>
  <c r="N230" i="1" s="1"/>
  <c r="P230" i="1" s="1"/>
  <c r="R230" i="1" s="1"/>
  <c r="T230" i="1" s="1"/>
  <c r="V230" i="1" s="1"/>
  <c r="X230" i="1" s="1"/>
  <c r="Z230" i="1" s="1"/>
  <c r="AB230" i="1" s="1"/>
  <c r="AD230" i="1" s="1"/>
  <c r="AF230" i="1" s="1"/>
  <c r="AH230" i="1" s="1"/>
  <c r="AJ230" i="1" s="1"/>
  <c r="H331" i="1"/>
  <c r="J331" i="1" s="1"/>
  <c r="L331" i="1" s="1"/>
  <c r="N331" i="1" s="1"/>
  <c r="P331" i="1" s="1"/>
  <c r="R331" i="1" s="1"/>
  <c r="T331" i="1" s="1"/>
  <c r="V331" i="1" s="1"/>
  <c r="X331" i="1" s="1"/>
  <c r="Z331" i="1" s="1"/>
  <c r="AB331" i="1" s="1"/>
  <c r="AD331" i="1" s="1"/>
  <c r="AF331" i="1" s="1"/>
  <c r="AH331" i="1" s="1"/>
  <c r="AJ331" i="1" s="1"/>
  <c r="H328" i="1"/>
  <c r="J328" i="1" s="1"/>
  <c r="L328" i="1" s="1"/>
  <c r="N328" i="1" s="1"/>
  <c r="P328" i="1" s="1"/>
  <c r="R328" i="1" s="1"/>
  <c r="T328" i="1" s="1"/>
  <c r="V328" i="1" s="1"/>
  <c r="X328" i="1" s="1"/>
  <c r="Z328" i="1" s="1"/>
  <c r="AB328" i="1" s="1"/>
  <c r="AD328" i="1" s="1"/>
  <c r="AF328" i="1" s="1"/>
  <c r="AH328" i="1" s="1"/>
  <c r="AJ328" i="1" s="1"/>
  <c r="H326" i="1"/>
  <c r="J326" i="1" s="1"/>
  <c r="L326" i="1" s="1"/>
  <c r="N326" i="1" s="1"/>
  <c r="P326" i="1" s="1"/>
  <c r="R326" i="1" s="1"/>
  <c r="T326" i="1" s="1"/>
  <c r="V326" i="1" s="1"/>
  <c r="X326" i="1" s="1"/>
  <c r="Z326" i="1" s="1"/>
  <c r="AB326" i="1" s="1"/>
  <c r="AD326" i="1" s="1"/>
  <c r="AF326" i="1" s="1"/>
  <c r="AH326" i="1" s="1"/>
  <c r="AJ326" i="1" s="1"/>
  <c r="H74" i="1"/>
  <c r="J74" i="1" s="1"/>
  <c r="L74" i="1" s="1"/>
  <c r="N74" i="1" s="1"/>
  <c r="P74" i="1" s="1"/>
  <c r="R74" i="1" s="1"/>
  <c r="T74" i="1" s="1"/>
  <c r="V74" i="1" s="1"/>
  <c r="X74" i="1" s="1"/>
  <c r="Z74" i="1" s="1"/>
  <c r="AB74" i="1" s="1"/>
  <c r="AD74" i="1" s="1"/>
  <c r="AF74" i="1" s="1"/>
  <c r="AH74" i="1" s="1"/>
  <c r="AJ74" i="1" s="1"/>
  <c r="H77" i="1"/>
  <c r="J77" i="1" s="1"/>
  <c r="L77" i="1" s="1"/>
  <c r="N77" i="1" s="1"/>
  <c r="P77" i="1" s="1"/>
  <c r="R77" i="1" s="1"/>
  <c r="T77" i="1" s="1"/>
  <c r="V77" i="1" s="1"/>
  <c r="X77" i="1" s="1"/>
  <c r="Z77" i="1" s="1"/>
  <c r="AB77" i="1" s="1"/>
  <c r="AD77" i="1" s="1"/>
  <c r="AF77" i="1" s="1"/>
  <c r="AH77" i="1" s="1"/>
  <c r="AJ77" i="1" s="1"/>
  <c r="H130" i="1"/>
  <c r="J130" i="1" s="1"/>
  <c r="L130" i="1" s="1"/>
  <c r="N130" i="1" s="1"/>
  <c r="P130" i="1" s="1"/>
  <c r="R130" i="1" s="1"/>
  <c r="T130" i="1" s="1"/>
  <c r="V130" i="1" s="1"/>
  <c r="X130" i="1" s="1"/>
  <c r="Z130" i="1" s="1"/>
  <c r="AB130" i="1" s="1"/>
  <c r="AD130" i="1" s="1"/>
  <c r="AF130" i="1" s="1"/>
  <c r="AH130" i="1" s="1"/>
  <c r="AJ130" i="1" s="1"/>
  <c r="H68" i="1"/>
  <c r="J68" i="1" s="1"/>
  <c r="L68" i="1" s="1"/>
  <c r="N68" i="1" s="1"/>
  <c r="P68" i="1" s="1"/>
  <c r="R68" i="1" s="1"/>
  <c r="T68" i="1" s="1"/>
  <c r="V68" i="1" s="1"/>
  <c r="X68" i="1" s="1"/>
  <c r="Z68" i="1" s="1"/>
  <c r="AB68" i="1" s="1"/>
  <c r="AD68" i="1" s="1"/>
  <c r="AF68" i="1" s="1"/>
  <c r="AH68" i="1" s="1"/>
  <c r="AJ68" i="1" s="1"/>
  <c r="H41" i="1"/>
  <c r="J41" i="1" s="1"/>
  <c r="L41" i="1" s="1"/>
  <c r="N41" i="1" s="1"/>
  <c r="P41" i="1" s="1"/>
  <c r="R41" i="1" s="1"/>
  <c r="T41" i="1" s="1"/>
  <c r="V41" i="1" s="1"/>
  <c r="X41" i="1" s="1"/>
  <c r="Z41" i="1" s="1"/>
  <c r="AB41" i="1" s="1"/>
  <c r="AD41" i="1" s="1"/>
  <c r="AF41" i="1" s="1"/>
  <c r="AH41" i="1" s="1"/>
  <c r="AJ41" i="1" s="1"/>
  <c r="H100" i="1"/>
  <c r="J100" i="1" s="1"/>
  <c r="L100" i="1" s="1"/>
  <c r="N100" i="1" s="1"/>
  <c r="P100" i="1" s="1"/>
  <c r="R100" i="1" s="1"/>
  <c r="T100" i="1" s="1"/>
  <c r="V100" i="1" s="1"/>
  <c r="X100" i="1" s="1"/>
  <c r="Z100" i="1" s="1"/>
  <c r="AB100" i="1" s="1"/>
  <c r="AD100" i="1" s="1"/>
  <c r="AF100" i="1" s="1"/>
  <c r="AH100" i="1" s="1"/>
  <c r="AJ100" i="1" s="1"/>
  <c r="H104" i="1"/>
  <c r="J104" i="1" s="1"/>
  <c r="L104" i="1" s="1"/>
  <c r="N104" i="1" s="1"/>
  <c r="P104" i="1" s="1"/>
  <c r="R104" i="1" s="1"/>
  <c r="T104" i="1" s="1"/>
  <c r="V104" i="1" s="1"/>
  <c r="X104" i="1" s="1"/>
  <c r="Z104" i="1" s="1"/>
  <c r="AB104" i="1" s="1"/>
  <c r="AD104" i="1" s="1"/>
  <c r="AF104" i="1" s="1"/>
  <c r="AH104" i="1" s="1"/>
  <c r="AJ104" i="1" s="1"/>
  <c r="H102" i="1"/>
  <c r="J102" i="1" s="1"/>
  <c r="L102" i="1" s="1"/>
  <c r="N102" i="1" s="1"/>
  <c r="P102" i="1" s="1"/>
  <c r="R102" i="1" s="1"/>
  <c r="T102" i="1" s="1"/>
  <c r="V102" i="1" s="1"/>
  <c r="X102" i="1" s="1"/>
  <c r="Z102" i="1" s="1"/>
  <c r="AB102" i="1" s="1"/>
  <c r="AD102" i="1" s="1"/>
  <c r="AF102" i="1" s="1"/>
  <c r="AH102" i="1" s="1"/>
  <c r="AJ102" i="1" s="1"/>
  <c r="H84" i="1"/>
  <c r="J84" i="1" s="1"/>
  <c r="L84" i="1" s="1"/>
  <c r="N84" i="1" s="1"/>
  <c r="P84" i="1" s="1"/>
  <c r="R84" i="1" s="1"/>
  <c r="T84" i="1" s="1"/>
  <c r="V84" i="1" s="1"/>
  <c r="X84" i="1" s="1"/>
  <c r="Z84" i="1" s="1"/>
  <c r="AB84" i="1" s="1"/>
  <c r="AD84" i="1" s="1"/>
  <c r="AF84" i="1" s="1"/>
  <c r="AH84" i="1" s="1"/>
  <c r="AJ84" i="1" s="1"/>
  <c r="H62" i="1"/>
  <c r="J62" i="1" s="1"/>
  <c r="L62" i="1" s="1"/>
  <c r="N62" i="1" s="1"/>
  <c r="P62" i="1" s="1"/>
  <c r="R62" i="1" s="1"/>
  <c r="T62" i="1" s="1"/>
  <c r="V62" i="1" s="1"/>
  <c r="X62" i="1" s="1"/>
  <c r="Z62" i="1" s="1"/>
  <c r="AB62" i="1" s="1"/>
  <c r="AD62" i="1" s="1"/>
  <c r="AF62" i="1" s="1"/>
  <c r="AH62" i="1" s="1"/>
  <c r="AJ62" i="1" s="1"/>
  <c r="H44" i="1"/>
  <c r="J44" i="1" s="1"/>
  <c r="L44" i="1" s="1"/>
  <c r="N44" i="1" s="1"/>
  <c r="P44" i="1" s="1"/>
  <c r="R44" i="1" s="1"/>
  <c r="T44" i="1" s="1"/>
  <c r="V44" i="1" s="1"/>
  <c r="X44" i="1" s="1"/>
  <c r="Z44" i="1" s="1"/>
  <c r="AB44" i="1" s="1"/>
  <c r="AD44" i="1" s="1"/>
  <c r="AF44" i="1" s="1"/>
  <c r="AH44" i="1" s="1"/>
  <c r="AJ44" i="1" s="1"/>
  <c r="H55" i="1"/>
  <c r="J55" i="1" s="1"/>
  <c r="L55" i="1" s="1"/>
  <c r="N55" i="1" s="1"/>
  <c r="P55" i="1" s="1"/>
  <c r="R55" i="1" s="1"/>
  <c r="T55" i="1" s="1"/>
  <c r="V55" i="1" s="1"/>
  <c r="X55" i="1" s="1"/>
  <c r="Z55" i="1" s="1"/>
  <c r="AB55" i="1" s="1"/>
  <c r="AD55" i="1" s="1"/>
  <c r="AF55" i="1" s="1"/>
  <c r="AH55" i="1" s="1"/>
  <c r="AJ55" i="1" s="1"/>
  <c r="H58" i="1"/>
  <c r="J58" i="1" s="1"/>
  <c r="L58" i="1" s="1"/>
  <c r="N58" i="1" s="1"/>
  <c r="P58" i="1" s="1"/>
  <c r="R58" i="1" s="1"/>
  <c r="T58" i="1" s="1"/>
  <c r="V58" i="1" s="1"/>
  <c r="X58" i="1" s="1"/>
  <c r="Z58" i="1" s="1"/>
  <c r="AB58" i="1" s="1"/>
  <c r="AD58" i="1" s="1"/>
  <c r="AF58" i="1" s="1"/>
  <c r="AH58" i="1" s="1"/>
  <c r="AJ58" i="1" s="1"/>
  <c r="H48" i="1"/>
  <c r="J48" i="1" s="1"/>
  <c r="L48" i="1" s="1"/>
  <c r="N48" i="1" s="1"/>
  <c r="P48" i="1" s="1"/>
  <c r="R48" i="1" s="1"/>
  <c r="T48" i="1" s="1"/>
  <c r="V48" i="1" s="1"/>
  <c r="X48" i="1" s="1"/>
  <c r="Z48" i="1" s="1"/>
  <c r="AB48" i="1" s="1"/>
  <c r="AD48" i="1" s="1"/>
  <c r="AF48" i="1" s="1"/>
  <c r="AH48" i="1" s="1"/>
  <c r="AJ48" i="1" s="1"/>
  <c r="H35" i="1"/>
  <c r="J35" i="1" s="1"/>
  <c r="L35" i="1" s="1"/>
  <c r="N35" i="1" s="1"/>
  <c r="P35" i="1" s="1"/>
  <c r="R35" i="1" s="1"/>
  <c r="T35" i="1" s="1"/>
  <c r="V35" i="1" s="1"/>
  <c r="X35" i="1" s="1"/>
  <c r="Z35" i="1" s="1"/>
  <c r="AB35" i="1" s="1"/>
  <c r="AD35" i="1" s="1"/>
  <c r="AF35" i="1" s="1"/>
  <c r="AH35" i="1" s="1"/>
  <c r="AJ35" i="1" s="1"/>
  <c r="H464" i="1"/>
  <c r="J464" i="1" s="1"/>
  <c r="L464" i="1" s="1"/>
  <c r="N464" i="1" s="1"/>
  <c r="P464" i="1" s="1"/>
  <c r="R464" i="1" s="1"/>
  <c r="T464" i="1" s="1"/>
  <c r="V464" i="1" s="1"/>
  <c r="X464" i="1" s="1"/>
  <c r="Z464" i="1" s="1"/>
  <c r="AB464" i="1" s="1"/>
  <c r="AD464" i="1" s="1"/>
  <c r="AF464" i="1" s="1"/>
  <c r="AH464" i="1" s="1"/>
  <c r="AJ464" i="1" s="1"/>
  <c r="H466" i="1"/>
  <c r="J466" i="1" s="1"/>
  <c r="L466" i="1" s="1"/>
  <c r="N466" i="1" s="1"/>
  <c r="P466" i="1" s="1"/>
  <c r="R466" i="1" s="1"/>
  <c r="T466" i="1" s="1"/>
  <c r="V466" i="1" s="1"/>
  <c r="X466" i="1" s="1"/>
  <c r="Z466" i="1" s="1"/>
  <c r="AB466" i="1" s="1"/>
  <c r="AD466" i="1" s="1"/>
  <c r="AF466" i="1" s="1"/>
  <c r="AH466" i="1" s="1"/>
  <c r="AJ466" i="1" s="1"/>
  <c r="H454" i="1"/>
  <c r="J454" i="1" s="1"/>
  <c r="L454" i="1" s="1"/>
  <c r="N454" i="1" s="1"/>
  <c r="P454" i="1" s="1"/>
  <c r="R454" i="1" s="1"/>
  <c r="T454" i="1" s="1"/>
  <c r="V454" i="1" s="1"/>
  <c r="X454" i="1" s="1"/>
  <c r="Z454" i="1" s="1"/>
  <c r="AB454" i="1" s="1"/>
  <c r="AD454" i="1" s="1"/>
  <c r="AF454" i="1" s="1"/>
  <c r="AH454" i="1" s="1"/>
  <c r="AJ454" i="1" s="1"/>
  <c r="H452" i="1"/>
  <c r="J452" i="1" s="1"/>
  <c r="L452" i="1" s="1"/>
  <c r="N452" i="1" s="1"/>
  <c r="P452" i="1" s="1"/>
  <c r="R452" i="1" s="1"/>
  <c r="T452" i="1" s="1"/>
  <c r="V452" i="1" s="1"/>
  <c r="X452" i="1" s="1"/>
  <c r="Z452" i="1" s="1"/>
  <c r="AB452" i="1" s="1"/>
  <c r="AD452" i="1" s="1"/>
  <c r="AF452" i="1" s="1"/>
  <c r="AH452" i="1" s="1"/>
  <c r="AJ452" i="1" s="1"/>
  <c r="H589" i="1"/>
  <c r="H585" i="1"/>
  <c r="J585" i="1" s="1"/>
  <c r="L585" i="1" s="1"/>
  <c r="N585" i="1" s="1"/>
  <c r="P585" i="1" s="1"/>
  <c r="R585" i="1" s="1"/>
  <c r="T585" i="1" s="1"/>
  <c r="V585" i="1" s="1"/>
  <c r="X585" i="1" s="1"/>
  <c r="Z585" i="1" s="1"/>
  <c r="AB585" i="1" s="1"/>
  <c r="AD585" i="1" s="1"/>
  <c r="AF585" i="1" s="1"/>
  <c r="AH585" i="1" s="1"/>
  <c r="AJ585" i="1" s="1"/>
  <c r="H572" i="1"/>
  <c r="H569" i="1"/>
  <c r="J569" i="1" s="1"/>
  <c r="L569" i="1" s="1"/>
  <c r="N569" i="1" s="1"/>
  <c r="P569" i="1" s="1"/>
  <c r="R569" i="1" s="1"/>
  <c r="T569" i="1" s="1"/>
  <c r="V569" i="1" s="1"/>
  <c r="X569" i="1" s="1"/>
  <c r="Z569" i="1" s="1"/>
  <c r="AB569" i="1" s="1"/>
  <c r="AD569" i="1" s="1"/>
  <c r="AF569" i="1" s="1"/>
  <c r="AH569" i="1" s="1"/>
  <c r="AJ569" i="1" s="1"/>
  <c r="H176" i="1"/>
  <c r="H592" i="1"/>
  <c r="J592" i="1" s="1"/>
  <c r="L592" i="1" s="1"/>
  <c r="N592" i="1" s="1"/>
  <c r="P592" i="1" s="1"/>
  <c r="R592" i="1" s="1"/>
  <c r="T592" i="1" s="1"/>
  <c r="V592" i="1" s="1"/>
  <c r="X592" i="1" s="1"/>
  <c r="Z592" i="1" s="1"/>
  <c r="AB592" i="1" s="1"/>
  <c r="AD592" i="1" s="1"/>
  <c r="AF592" i="1" s="1"/>
  <c r="AH592" i="1" s="1"/>
  <c r="AJ592" i="1" s="1"/>
  <c r="H167" i="1"/>
  <c r="J167" i="1" s="1"/>
  <c r="L167" i="1" s="1"/>
  <c r="N167" i="1" s="1"/>
  <c r="P167" i="1" s="1"/>
  <c r="R167" i="1" s="1"/>
  <c r="T167" i="1" s="1"/>
  <c r="V167" i="1" s="1"/>
  <c r="X167" i="1" s="1"/>
  <c r="Z167" i="1" s="1"/>
  <c r="AB167" i="1" s="1"/>
  <c r="AD167" i="1" s="1"/>
  <c r="AF167" i="1" s="1"/>
  <c r="AH167" i="1" s="1"/>
  <c r="AJ167" i="1" s="1"/>
  <c r="H165" i="1"/>
  <c r="J165" i="1" s="1"/>
  <c r="L165" i="1" s="1"/>
  <c r="N165" i="1" s="1"/>
  <c r="P165" i="1" s="1"/>
  <c r="R165" i="1" s="1"/>
  <c r="T165" i="1" s="1"/>
  <c r="V165" i="1" s="1"/>
  <c r="X165" i="1" s="1"/>
  <c r="Z165" i="1" s="1"/>
  <c r="AB165" i="1" s="1"/>
  <c r="AD165" i="1" s="1"/>
  <c r="AF165" i="1" s="1"/>
  <c r="AH165" i="1" s="1"/>
  <c r="AJ165" i="1" s="1"/>
  <c r="H497" i="1"/>
  <c r="H341" i="1"/>
  <c r="J341" i="1" s="1"/>
  <c r="L341" i="1" s="1"/>
  <c r="N341" i="1" s="1"/>
  <c r="P341" i="1" s="1"/>
  <c r="R341" i="1" s="1"/>
  <c r="T341" i="1" s="1"/>
  <c r="V341" i="1" s="1"/>
  <c r="X341" i="1" s="1"/>
  <c r="Z341" i="1" s="1"/>
  <c r="AB341" i="1" s="1"/>
  <c r="AD341" i="1" s="1"/>
  <c r="AF341" i="1" s="1"/>
  <c r="AH341" i="1" s="1"/>
  <c r="AJ341" i="1" s="1"/>
  <c r="H278" i="1"/>
  <c r="H437" i="1"/>
  <c r="J437" i="1" s="1"/>
  <c r="L437" i="1" s="1"/>
  <c r="N437" i="1" s="1"/>
  <c r="P437" i="1" s="1"/>
  <c r="R437" i="1" s="1"/>
  <c r="T437" i="1" s="1"/>
  <c r="V437" i="1" s="1"/>
  <c r="X437" i="1" s="1"/>
  <c r="Z437" i="1" s="1"/>
  <c r="AB437" i="1" s="1"/>
  <c r="AD437" i="1" s="1"/>
  <c r="AF437" i="1" s="1"/>
  <c r="AH437" i="1" s="1"/>
  <c r="AJ437" i="1" s="1"/>
  <c r="H602" i="1"/>
  <c r="J602" i="1" s="1"/>
  <c r="L602" i="1" s="1"/>
  <c r="N602" i="1" s="1"/>
  <c r="P602" i="1" s="1"/>
  <c r="R602" i="1" s="1"/>
  <c r="T602" i="1" s="1"/>
  <c r="V602" i="1" s="1"/>
  <c r="X602" i="1" s="1"/>
  <c r="Z602" i="1" s="1"/>
  <c r="AB602" i="1" s="1"/>
  <c r="AD602" i="1" s="1"/>
  <c r="AF602" i="1" s="1"/>
  <c r="AH602" i="1" s="1"/>
  <c r="AJ602" i="1" s="1"/>
  <c r="H549" i="1"/>
  <c r="J549" i="1" s="1"/>
  <c r="L549" i="1" s="1"/>
  <c r="N549" i="1" s="1"/>
  <c r="P549" i="1" s="1"/>
  <c r="R549" i="1" s="1"/>
  <c r="T549" i="1" s="1"/>
  <c r="V549" i="1" s="1"/>
  <c r="X549" i="1" s="1"/>
  <c r="Z549" i="1" s="1"/>
  <c r="AB549" i="1" s="1"/>
  <c r="AD549" i="1" s="1"/>
  <c r="AF549" i="1" s="1"/>
  <c r="AH549" i="1" s="1"/>
  <c r="AJ549" i="1" s="1"/>
  <c r="H546" i="1"/>
  <c r="J546" i="1" s="1"/>
  <c r="L546" i="1" s="1"/>
  <c r="N546" i="1" s="1"/>
  <c r="P546" i="1" s="1"/>
  <c r="R546" i="1" s="1"/>
  <c r="T546" i="1" s="1"/>
  <c r="V546" i="1" s="1"/>
  <c r="X546" i="1" s="1"/>
  <c r="Z546" i="1" s="1"/>
  <c r="AB546" i="1" s="1"/>
  <c r="AD546" i="1" s="1"/>
  <c r="AF546" i="1" s="1"/>
  <c r="AH546" i="1" s="1"/>
  <c r="AJ546" i="1" s="1"/>
  <c r="I299" i="1" l="1"/>
  <c r="I283" i="1"/>
  <c r="I261" i="1" s="1"/>
  <c r="I439" i="1"/>
  <c r="K610" i="1"/>
  <c r="I393" i="1"/>
  <c r="I29" i="1"/>
  <c r="H277" i="1"/>
  <c r="J277" i="1" s="1"/>
  <c r="L277" i="1" s="1"/>
  <c r="N277" i="1" s="1"/>
  <c r="P277" i="1" s="1"/>
  <c r="R277" i="1" s="1"/>
  <c r="T277" i="1" s="1"/>
  <c r="V277" i="1" s="1"/>
  <c r="X277" i="1" s="1"/>
  <c r="Z277" i="1" s="1"/>
  <c r="AB277" i="1" s="1"/>
  <c r="AD277" i="1" s="1"/>
  <c r="AF277" i="1" s="1"/>
  <c r="AH277" i="1" s="1"/>
  <c r="AJ277" i="1" s="1"/>
  <c r="J278" i="1"/>
  <c r="L278" i="1" s="1"/>
  <c r="N278" i="1" s="1"/>
  <c r="P278" i="1" s="1"/>
  <c r="R278" i="1" s="1"/>
  <c r="T278" i="1" s="1"/>
  <c r="V278" i="1" s="1"/>
  <c r="X278" i="1" s="1"/>
  <c r="Z278" i="1" s="1"/>
  <c r="AB278" i="1" s="1"/>
  <c r="AD278" i="1" s="1"/>
  <c r="AF278" i="1" s="1"/>
  <c r="AH278" i="1" s="1"/>
  <c r="AJ278" i="1" s="1"/>
  <c r="H496" i="1"/>
  <c r="J496" i="1" s="1"/>
  <c r="L496" i="1" s="1"/>
  <c r="N496" i="1" s="1"/>
  <c r="P496" i="1" s="1"/>
  <c r="R496" i="1" s="1"/>
  <c r="T496" i="1" s="1"/>
  <c r="V496" i="1" s="1"/>
  <c r="X496" i="1" s="1"/>
  <c r="Z496" i="1" s="1"/>
  <c r="AB496" i="1" s="1"/>
  <c r="AD496" i="1" s="1"/>
  <c r="AF496" i="1" s="1"/>
  <c r="AH496" i="1" s="1"/>
  <c r="AJ496" i="1" s="1"/>
  <c r="J497" i="1"/>
  <c r="L497" i="1" s="1"/>
  <c r="N497" i="1" s="1"/>
  <c r="P497" i="1" s="1"/>
  <c r="R497" i="1" s="1"/>
  <c r="T497" i="1" s="1"/>
  <c r="V497" i="1" s="1"/>
  <c r="X497" i="1" s="1"/>
  <c r="Z497" i="1" s="1"/>
  <c r="AB497" i="1" s="1"/>
  <c r="AD497" i="1" s="1"/>
  <c r="AF497" i="1" s="1"/>
  <c r="AH497" i="1" s="1"/>
  <c r="AJ497" i="1" s="1"/>
  <c r="H175" i="1"/>
  <c r="J175" i="1" s="1"/>
  <c r="L175" i="1" s="1"/>
  <c r="N175" i="1" s="1"/>
  <c r="P175" i="1" s="1"/>
  <c r="R175" i="1" s="1"/>
  <c r="T175" i="1" s="1"/>
  <c r="V175" i="1" s="1"/>
  <c r="X175" i="1" s="1"/>
  <c r="Z175" i="1" s="1"/>
  <c r="AB175" i="1" s="1"/>
  <c r="AD175" i="1" s="1"/>
  <c r="AF175" i="1" s="1"/>
  <c r="AH175" i="1" s="1"/>
  <c r="AJ175" i="1" s="1"/>
  <c r="J176" i="1"/>
  <c r="L176" i="1" s="1"/>
  <c r="N176" i="1" s="1"/>
  <c r="P176" i="1" s="1"/>
  <c r="R176" i="1" s="1"/>
  <c r="T176" i="1" s="1"/>
  <c r="V176" i="1" s="1"/>
  <c r="X176" i="1" s="1"/>
  <c r="Z176" i="1" s="1"/>
  <c r="AB176" i="1" s="1"/>
  <c r="AD176" i="1" s="1"/>
  <c r="AF176" i="1" s="1"/>
  <c r="AH176" i="1" s="1"/>
  <c r="AJ176" i="1" s="1"/>
  <c r="H571" i="1"/>
  <c r="J571" i="1" s="1"/>
  <c r="L571" i="1" s="1"/>
  <c r="N571" i="1" s="1"/>
  <c r="P571" i="1" s="1"/>
  <c r="R571" i="1" s="1"/>
  <c r="T571" i="1" s="1"/>
  <c r="V571" i="1" s="1"/>
  <c r="X571" i="1" s="1"/>
  <c r="Z571" i="1" s="1"/>
  <c r="AB571" i="1" s="1"/>
  <c r="AD571" i="1" s="1"/>
  <c r="AF571" i="1" s="1"/>
  <c r="AH571" i="1" s="1"/>
  <c r="AJ571" i="1" s="1"/>
  <c r="J572" i="1"/>
  <c r="L572" i="1" s="1"/>
  <c r="N572" i="1" s="1"/>
  <c r="P572" i="1" s="1"/>
  <c r="R572" i="1" s="1"/>
  <c r="T572" i="1" s="1"/>
  <c r="V572" i="1" s="1"/>
  <c r="X572" i="1" s="1"/>
  <c r="Z572" i="1" s="1"/>
  <c r="AB572" i="1" s="1"/>
  <c r="AD572" i="1" s="1"/>
  <c r="AF572" i="1" s="1"/>
  <c r="AH572" i="1" s="1"/>
  <c r="AJ572" i="1" s="1"/>
  <c r="H588" i="1"/>
  <c r="J588" i="1" s="1"/>
  <c r="L588" i="1" s="1"/>
  <c r="N588" i="1" s="1"/>
  <c r="P588" i="1" s="1"/>
  <c r="R588" i="1" s="1"/>
  <c r="T588" i="1" s="1"/>
  <c r="V588" i="1" s="1"/>
  <c r="X588" i="1" s="1"/>
  <c r="Z588" i="1" s="1"/>
  <c r="AB588" i="1" s="1"/>
  <c r="AD588" i="1" s="1"/>
  <c r="AF588" i="1" s="1"/>
  <c r="AH588" i="1" s="1"/>
  <c r="AJ588" i="1" s="1"/>
  <c r="J589" i="1"/>
  <c r="L589" i="1" s="1"/>
  <c r="N589" i="1" s="1"/>
  <c r="P589" i="1" s="1"/>
  <c r="R589" i="1" s="1"/>
  <c r="T589" i="1" s="1"/>
  <c r="V589" i="1" s="1"/>
  <c r="X589" i="1" s="1"/>
  <c r="Z589" i="1" s="1"/>
  <c r="AB589" i="1" s="1"/>
  <c r="AD589" i="1" s="1"/>
  <c r="AF589" i="1" s="1"/>
  <c r="AH589" i="1" s="1"/>
  <c r="AJ589" i="1" s="1"/>
  <c r="I510" i="1"/>
  <c r="H463" i="1"/>
  <c r="J463" i="1" s="1"/>
  <c r="L463" i="1" s="1"/>
  <c r="N463" i="1" s="1"/>
  <c r="P463" i="1" s="1"/>
  <c r="R463" i="1" s="1"/>
  <c r="T463" i="1" s="1"/>
  <c r="V463" i="1" s="1"/>
  <c r="X463" i="1" s="1"/>
  <c r="Z463" i="1" s="1"/>
  <c r="AB463" i="1" s="1"/>
  <c r="AD463" i="1" s="1"/>
  <c r="AF463" i="1" s="1"/>
  <c r="AH463" i="1" s="1"/>
  <c r="AJ463" i="1" s="1"/>
  <c r="H451" i="1"/>
  <c r="J451" i="1" s="1"/>
  <c r="L451" i="1" s="1"/>
  <c r="N451" i="1" s="1"/>
  <c r="P451" i="1" s="1"/>
  <c r="R451" i="1" s="1"/>
  <c r="T451" i="1" s="1"/>
  <c r="V451" i="1" s="1"/>
  <c r="X451" i="1" s="1"/>
  <c r="Z451" i="1" s="1"/>
  <c r="AB451" i="1" s="1"/>
  <c r="AD451" i="1" s="1"/>
  <c r="AF451" i="1" s="1"/>
  <c r="AH451" i="1" s="1"/>
  <c r="AJ451" i="1" s="1"/>
  <c r="H164" i="1"/>
  <c r="J164" i="1" s="1"/>
  <c r="L164" i="1" s="1"/>
  <c r="N164" i="1" s="1"/>
  <c r="P164" i="1" s="1"/>
  <c r="R164" i="1" s="1"/>
  <c r="T164" i="1" s="1"/>
  <c r="V164" i="1" s="1"/>
  <c r="X164" i="1" s="1"/>
  <c r="Z164" i="1" s="1"/>
  <c r="AB164" i="1" s="1"/>
  <c r="AD164" i="1" s="1"/>
  <c r="AF164" i="1" s="1"/>
  <c r="AH164" i="1" s="1"/>
  <c r="AJ164" i="1" s="1"/>
  <c r="H600" i="1"/>
  <c r="J600" i="1" s="1"/>
  <c r="L600" i="1" s="1"/>
  <c r="N600" i="1" s="1"/>
  <c r="P600" i="1" s="1"/>
  <c r="R600" i="1" s="1"/>
  <c r="T600" i="1" s="1"/>
  <c r="V600" i="1" s="1"/>
  <c r="X600" i="1" s="1"/>
  <c r="Z600" i="1" s="1"/>
  <c r="AB600" i="1" s="1"/>
  <c r="AD600" i="1" s="1"/>
  <c r="AF600" i="1" s="1"/>
  <c r="AH600" i="1" s="1"/>
  <c r="AJ600" i="1" s="1"/>
  <c r="H594" i="1"/>
  <c r="J594" i="1" s="1"/>
  <c r="L594" i="1" s="1"/>
  <c r="N594" i="1" s="1"/>
  <c r="P594" i="1" s="1"/>
  <c r="R594" i="1" s="1"/>
  <c r="T594" i="1" s="1"/>
  <c r="V594" i="1" s="1"/>
  <c r="X594" i="1" s="1"/>
  <c r="Z594" i="1" s="1"/>
  <c r="AB594" i="1" s="1"/>
  <c r="AD594" i="1" s="1"/>
  <c r="AF594" i="1" s="1"/>
  <c r="AH594" i="1" s="1"/>
  <c r="AJ594" i="1" s="1"/>
  <c r="H584" i="1"/>
  <c r="J584" i="1" s="1"/>
  <c r="L584" i="1" s="1"/>
  <c r="N584" i="1" s="1"/>
  <c r="P584" i="1" s="1"/>
  <c r="R584" i="1" s="1"/>
  <c r="T584" i="1" s="1"/>
  <c r="V584" i="1" s="1"/>
  <c r="X584" i="1" s="1"/>
  <c r="Z584" i="1" s="1"/>
  <c r="AB584" i="1" s="1"/>
  <c r="AD584" i="1" s="1"/>
  <c r="AF584" i="1" s="1"/>
  <c r="AH584" i="1" s="1"/>
  <c r="AJ584" i="1" s="1"/>
  <c r="H582" i="1"/>
  <c r="J582" i="1" s="1"/>
  <c r="L582" i="1" s="1"/>
  <c r="N582" i="1" s="1"/>
  <c r="P582" i="1" s="1"/>
  <c r="R582" i="1" s="1"/>
  <c r="T582" i="1" s="1"/>
  <c r="V582" i="1" s="1"/>
  <c r="X582" i="1" s="1"/>
  <c r="Z582" i="1" s="1"/>
  <c r="AB582" i="1" s="1"/>
  <c r="AD582" i="1" s="1"/>
  <c r="AF582" i="1" s="1"/>
  <c r="AH582" i="1" s="1"/>
  <c r="AJ582" i="1" s="1"/>
  <c r="H575" i="1"/>
  <c r="J575" i="1" s="1"/>
  <c r="L575" i="1" s="1"/>
  <c r="N575" i="1" s="1"/>
  <c r="P575" i="1" s="1"/>
  <c r="R575" i="1" s="1"/>
  <c r="T575" i="1" s="1"/>
  <c r="V575" i="1" s="1"/>
  <c r="X575" i="1" s="1"/>
  <c r="Z575" i="1" s="1"/>
  <c r="AB575" i="1" s="1"/>
  <c r="AD575" i="1" s="1"/>
  <c r="AF575" i="1" s="1"/>
  <c r="AH575" i="1" s="1"/>
  <c r="AJ575" i="1" s="1"/>
  <c r="H566" i="1"/>
  <c r="H562" i="1"/>
  <c r="J562" i="1" s="1"/>
  <c r="L562" i="1" s="1"/>
  <c r="N562" i="1" s="1"/>
  <c r="P562" i="1" s="1"/>
  <c r="R562" i="1" s="1"/>
  <c r="T562" i="1" s="1"/>
  <c r="V562" i="1" s="1"/>
  <c r="X562" i="1" s="1"/>
  <c r="Z562" i="1" s="1"/>
  <c r="AB562" i="1" s="1"/>
  <c r="AD562" i="1" s="1"/>
  <c r="AF562" i="1" s="1"/>
  <c r="AH562" i="1" s="1"/>
  <c r="AJ562" i="1" s="1"/>
  <c r="H559" i="1"/>
  <c r="J559" i="1" s="1"/>
  <c r="L559" i="1" s="1"/>
  <c r="N559" i="1" s="1"/>
  <c r="P559" i="1" s="1"/>
  <c r="R559" i="1" s="1"/>
  <c r="T559" i="1" s="1"/>
  <c r="V559" i="1" s="1"/>
  <c r="X559" i="1" s="1"/>
  <c r="Z559" i="1" s="1"/>
  <c r="AB559" i="1" s="1"/>
  <c r="AD559" i="1" s="1"/>
  <c r="AF559" i="1" s="1"/>
  <c r="AH559" i="1" s="1"/>
  <c r="AJ559" i="1" s="1"/>
  <c r="H552" i="1"/>
  <c r="J552" i="1" s="1"/>
  <c r="L552" i="1" s="1"/>
  <c r="N552" i="1" s="1"/>
  <c r="P552" i="1" s="1"/>
  <c r="R552" i="1" s="1"/>
  <c r="T552" i="1" s="1"/>
  <c r="V552" i="1" s="1"/>
  <c r="X552" i="1" s="1"/>
  <c r="Z552" i="1" s="1"/>
  <c r="AB552" i="1" s="1"/>
  <c r="AD552" i="1" s="1"/>
  <c r="AF552" i="1" s="1"/>
  <c r="AH552" i="1" s="1"/>
  <c r="AJ552" i="1" s="1"/>
  <c r="H543" i="1"/>
  <c r="J543" i="1" s="1"/>
  <c r="L543" i="1" s="1"/>
  <c r="N543" i="1" s="1"/>
  <c r="P543" i="1" s="1"/>
  <c r="R543" i="1" s="1"/>
  <c r="T543" i="1" s="1"/>
  <c r="V543" i="1" s="1"/>
  <c r="X543" i="1" s="1"/>
  <c r="Z543" i="1" s="1"/>
  <c r="AB543" i="1" s="1"/>
  <c r="AD543" i="1" s="1"/>
  <c r="AF543" i="1" s="1"/>
  <c r="AH543" i="1" s="1"/>
  <c r="AJ543" i="1" s="1"/>
  <c r="H538" i="1"/>
  <c r="J538" i="1" s="1"/>
  <c r="L538" i="1" s="1"/>
  <c r="N538" i="1" s="1"/>
  <c r="P538" i="1" s="1"/>
  <c r="R538" i="1" s="1"/>
  <c r="T538" i="1" s="1"/>
  <c r="V538" i="1" s="1"/>
  <c r="X538" i="1" s="1"/>
  <c r="Z538" i="1" s="1"/>
  <c r="AB538" i="1" s="1"/>
  <c r="AD538" i="1" s="1"/>
  <c r="AF538" i="1" s="1"/>
  <c r="AH538" i="1" s="1"/>
  <c r="AJ538" i="1" s="1"/>
  <c r="H534" i="1"/>
  <c r="J534" i="1" s="1"/>
  <c r="L534" i="1" s="1"/>
  <c r="N534" i="1" s="1"/>
  <c r="P534" i="1" s="1"/>
  <c r="R534" i="1" s="1"/>
  <c r="T534" i="1" s="1"/>
  <c r="V534" i="1" s="1"/>
  <c r="X534" i="1" s="1"/>
  <c r="Z534" i="1" s="1"/>
  <c r="AB534" i="1" s="1"/>
  <c r="AD534" i="1" s="1"/>
  <c r="AF534" i="1" s="1"/>
  <c r="AH534" i="1" s="1"/>
  <c r="AJ534" i="1" s="1"/>
  <c r="H531" i="1"/>
  <c r="J531" i="1" s="1"/>
  <c r="L531" i="1" s="1"/>
  <c r="N531" i="1" s="1"/>
  <c r="P531" i="1" s="1"/>
  <c r="R531" i="1" s="1"/>
  <c r="T531" i="1" s="1"/>
  <c r="V531" i="1" s="1"/>
  <c r="X531" i="1" s="1"/>
  <c r="Z531" i="1" s="1"/>
  <c r="AB531" i="1" s="1"/>
  <c r="AD531" i="1" s="1"/>
  <c r="AF531" i="1" s="1"/>
  <c r="AH531" i="1" s="1"/>
  <c r="AJ531" i="1" s="1"/>
  <c r="H528" i="1"/>
  <c r="J528" i="1" s="1"/>
  <c r="L528" i="1" s="1"/>
  <c r="N528" i="1" s="1"/>
  <c r="P528" i="1" s="1"/>
  <c r="R528" i="1" s="1"/>
  <c r="T528" i="1" s="1"/>
  <c r="V528" i="1" s="1"/>
  <c r="X528" i="1" s="1"/>
  <c r="Z528" i="1" s="1"/>
  <c r="AB528" i="1" s="1"/>
  <c r="AD528" i="1" s="1"/>
  <c r="AF528" i="1" s="1"/>
  <c r="AH528" i="1" s="1"/>
  <c r="AJ528" i="1" s="1"/>
  <c r="H525" i="1"/>
  <c r="J525" i="1" s="1"/>
  <c r="L525" i="1" s="1"/>
  <c r="N525" i="1" s="1"/>
  <c r="P525" i="1" s="1"/>
  <c r="R525" i="1" s="1"/>
  <c r="T525" i="1" s="1"/>
  <c r="V525" i="1" s="1"/>
  <c r="X525" i="1" s="1"/>
  <c r="Z525" i="1" s="1"/>
  <c r="AB525" i="1" s="1"/>
  <c r="AD525" i="1" s="1"/>
  <c r="AF525" i="1" s="1"/>
  <c r="AH525" i="1" s="1"/>
  <c r="AJ525" i="1" s="1"/>
  <c r="H522" i="1"/>
  <c r="J522" i="1" s="1"/>
  <c r="L522" i="1" s="1"/>
  <c r="N522" i="1" s="1"/>
  <c r="P522" i="1" s="1"/>
  <c r="R522" i="1" s="1"/>
  <c r="T522" i="1" s="1"/>
  <c r="V522" i="1" s="1"/>
  <c r="X522" i="1" s="1"/>
  <c r="Z522" i="1" s="1"/>
  <c r="AB522" i="1" s="1"/>
  <c r="AD522" i="1" s="1"/>
  <c r="AF522" i="1" s="1"/>
  <c r="AH522" i="1" s="1"/>
  <c r="AJ522" i="1" s="1"/>
  <c r="H519" i="1"/>
  <c r="J519" i="1" s="1"/>
  <c r="L519" i="1" s="1"/>
  <c r="N519" i="1" s="1"/>
  <c r="P519" i="1" s="1"/>
  <c r="R519" i="1" s="1"/>
  <c r="T519" i="1" s="1"/>
  <c r="V519" i="1" s="1"/>
  <c r="X519" i="1" s="1"/>
  <c r="Z519" i="1" s="1"/>
  <c r="AB519" i="1" s="1"/>
  <c r="AD519" i="1" s="1"/>
  <c r="AF519" i="1" s="1"/>
  <c r="AH519" i="1" s="1"/>
  <c r="AJ519" i="1" s="1"/>
  <c r="H517" i="1"/>
  <c r="J517" i="1" s="1"/>
  <c r="L517" i="1" s="1"/>
  <c r="N517" i="1" s="1"/>
  <c r="P517" i="1" s="1"/>
  <c r="R517" i="1" s="1"/>
  <c r="T517" i="1" s="1"/>
  <c r="V517" i="1" s="1"/>
  <c r="X517" i="1" s="1"/>
  <c r="Z517" i="1" s="1"/>
  <c r="AB517" i="1" s="1"/>
  <c r="AD517" i="1" s="1"/>
  <c r="AF517" i="1" s="1"/>
  <c r="AH517" i="1" s="1"/>
  <c r="AJ517" i="1" s="1"/>
  <c r="H512" i="1"/>
  <c r="H508" i="1"/>
  <c r="J508" i="1" s="1"/>
  <c r="L508" i="1" s="1"/>
  <c r="N508" i="1" s="1"/>
  <c r="P508" i="1" s="1"/>
  <c r="R508" i="1" s="1"/>
  <c r="T508" i="1" s="1"/>
  <c r="V508" i="1" s="1"/>
  <c r="X508" i="1" s="1"/>
  <c r="Z508" i="1" s="1"/>
  <c r="AB508" i="1" s="1"/>
  <c r="AD508" i="1" s="1"/>
  <c r="AF508" i="1" s="1"/>
  <c r="AH508" i="1" s="1"/>
  <c r="AJ508" i="1" s="1"/>
  <c r="H504" i="1"/>
  <c r="J504" i="1" s="1"/>
  <c r="L504" i="1" s="1"/>
  <c r="N504" i="1" s="1"/>
  <c r="P504" i="1" s="1"/>
  <c r="R504" i="1" s="1"/>
  <c r="T504" i="1" s="1"/>
  <c r="V504" i="1" s="1"/>
  <c r="X504" i="1" s="1"/>
  <c r="Z504" i="1" s="1"/>
  <c r="AB504" i="1" s="1"/>
  <c r="AD504" i="1" s="1"/>
  <c r="AF504" i="1" s="1"/>
  <c r="AH504" i="1" s="1"/>
  <c r="AJ504" i="1" s="1"/>
  <c r="H500" i="1"/>
  <c r="H461" i="1"/>
  <c r="H457" i="1"/>
  <c r="J457" i="1" s="1"/>
  <c r="L457" i="1" s="1"/>
  <c r="N457" i="1" s="1"/>
  <c r="P457" i="1" s="1"/>
  <c r="R457" i="1" s="1"/>
  <c r="T457" i="1" s="1"/>
  <c r="V457" i="1" s="1"/>
  <c r="X457" i="1" s="1"/>
  <c r="Z457" i="1" s="1"/>
  <c r="AB457" i="1" s="1"/>
  <c r="AD457" i="1" s="1"/>
  <c r="AF457" i="1" s="1"/>
  <c r="AH457" i="1" s="1"/>
  <c r="AJ457" i="1" s="1"/>
  <c r="H441" i="1"/>
  <c r="J441" i="1" s="1"/>
  <c r="L441" i="1" s="1"/>
  <c r="N441" i="1" s="1"/>
  <c r="P441" i="1" s="1"/>
  <c r="R441" i="1" s="1"/>
  <c r="T441" i="1" s="1"/>
  <c r="V441" i="1" s="1"/>
  <c r="X441" i="1" s="1"/>
  <c r="Z441" i="1" s="1"/>
  <c r="AB441" i="1" s="1"/>
  <c r="AD441" i="1" s="1"/>
  <c r="AF441" i="1" s="1"/>
  <c r="AH441" i="1" s="1"/>
  <c r="AJ441" i="1" s="1"/>
  <c r="H434" i="1"/>
  <c r="H431" i="1"/>
  <c r="J431" i="1" s="1"/>
  <c r="L431" i="1" s="1"/>
  <c r="N431" i="1" s="1"/>
  <c r="P431" i="1" s="1"/>
  <c r="R431" i="1" s="1"/>
  <c r="T431" i="1" s="1"/>
  <c r="V431" i="1" s="1"/>
  <c r="X431" i="1" s="1"/>
  <c r="Z431" i="1" s="1"/>
  <c r="AB431" i="1" s="1"/>
  <c r="AD431" i="1" s="1"/>
  <c r="AF431" i="1" s="1"/>
  <c r="AH431" i="1" s="1"/>
  <c r="AJ431" i="1" s="1"/>
  <c r="H427" i="1"/>
  <c r="H424" i="1"/>
  <c r="J424" i="1" s="1"/>
  <c r="L424" i="1" s="1"/>
  <c r="N424" i="1" s="1"/>
  <c r="P424" i="1" s="1"/>
  <c r="R424" i="1" s="1"/>
  <c r="T424" i="1" s="1"/>
  <c r="V424" i="1" s="1"/>
  <c r="X424" i="1" s="1"/>
  <c r="Z424" i="1" s="1"/>
  <c r="AB424" i="1" s="1"/>
  <c r="AD424" i="1" s="1"/>
  <c r="AF424" i="1" s="1"/>
  <c r="AH424" i="1" s="1"/>
  <c r="AJ424" i="1" s="1"/>
  <c r="H421" i="1"/>
  <c r="J421" i="1" s="1"/>
  <c r="L421" i="1" s="1"/>
  <c r="N421" i="1" s="1"/>
  <c r="P421" i="1" s="1"/>
  <c r="R421" i="1" s="1"/>
  <c r="T421" i="1" s="1"/>
  <c r="V421" i="1" s="1"/>
  <c r="X421" i="1" s="1"/>
  <c r="Z421" i="1" s="1"/>
  <c r="AB421" i="1" s="1"/>
  <c r="AD421" i="1" s="1"/>
  <c r="AF421" i="1" s="1"/>
  <c r="AH421" i="1" s="1"/>
  <c r="AJ421" i="1" s="1"/>
  <c r="H418" i="1"/>
  <c r="H413" i="1"/>
  <c r="J413" i="1" s="1"/>
  <c r="L413" i="1" s="1"/>
  <c r="N413" i="1" s="1"/>
  <c r="P413" i="1" s="1"/>
  <c r="R413" i="1" s="1"/>
  <c r="T413" i="1" s="1"/>
  <c r="V413" i="1" s="1"/>
  <c r="X413" i="1" s="1"/>
  <c r="Z413" i="1" s="1"/>
  <c r="AB413" i="1" s="1"/>
  <c r="AD413" i="1" s="1"/>
  <c r="AF413" i="1" s="1"/>
  <c r="AH413" i="1" s="1"/>
  <c r="AJ413" i="1" s="1"/>
  <c r="H411" i="1"/>
  <c r="J411" i="1" s="1"/>
  <c r="L411" i="1" s="1"/>
  <c r="N411" i="1" s="1"/>
  <c r="P411" i="1" s="1"/>
  <c r="R411" i="1" s="1"/>
  <c r="T411" i="1" s="1"/>
  <c r="V411" i="1" s="1"/>
  <c r="X411" i="1" s="1"/>
  <c r="Z411" i="1" s="1"/>
  <c r="AB411" i="1" s="1"/>
  <c r="AD411" i="1" s="1"/>
  <c r="AF411" i="1" s="1"/>
  <c r="AH411" i="1" s="1"/>
  <c r="AJ411" i="1" s="1"/>
  <c r="H408" i="1"/>
  <c r="J408" i="1" s="1"/>
  <c r="L408" i="1" s="1"/>
  <c r="N408" i="1" s="1"/>
  <c r="P408" i="1" s="1"/>
  <c r="R408" i="1" s="1"/>
  <c r="T408" i="1" s="1"/>
  <c r="V408" i="1" s="1"/>
  <c r="X408" i="1" s="1"/>
  <c r="Z408" i="1" s="1"/>
  <c r="AB408" i="1" s="1"/>
  <c r="AD408" i="1" s="1"/>
  <c r="AF408" i="1" s="1"/>
  <c r="AH408" i="1" s="1"/>
  <c r="AJ408" i="1" s="1"/>
  <c r="H405" i="1"/>
  <c r="J405" i="1" s="1"/>
  <c r="L405" i="1" s="1"/>
  <c r="N405" i="1" s="1"/>
  <c r="P405" i="1" s="1"/>
  <c r="R405" i="1" s="1"/>
  <c r="T405" i="1" s="1"/>
  <c r="V405" i="1" s="1"/>
  <c r="X405" i="1" s="1"/>
  <c r="Z405" i="1" s="1"/>
  <c r="AB405" i="1" s="1"/>
  <c r="AD405" i="1" s="1"/>
  <c r="AF405" i="1" s="1"/>
  <c r="AH405" i="1" s="1"/>
  <c r="AJ405" i="1" s="1"/>
  <c r="H399" i="1"/>
  <c r="J399" i="1" s="1"/>
  <c r="L399" i="1" s="1"/>
  <c r="N399" i="1" s="1"/>
  <c r="P399" i="1" s="1"/>
  <c r="R399" i="1" s="1"/>
  <c r="T399" i="1" s="1"/>
  <c r="V399" i="1" s="1"/>
  <c r="X399" i="1" s="1"/>
  <c r="Z399" i="1" s="1"/>
  <c r="AB399" i="1" s="1"/>
  <c r="AD399" i="1" s="1"/>
  <c r="AF399" i="1" s="1"/>
  <c r="AH399" i="1" s="1"/>
  <c r="AJ399" i="1" s="1"/>
  <c r="H397" i="1"/>
  <c r="J397" i="1" s="1"/>
  <c r="L397" i="1" s="1"/>
  <c r="N397" i="1" s="1"/>
  <c r="P397" i="1" s="1"/>
  <c r="R397" i="1" s="1"/>
  <c r="T397" i="1" s="1"/>
  <c r="V397" i="1" s="1"/>
  <c r="X397" i="1" s="1"/>
  <c r="Z397" i="1" s="1"/>
  <c r="AB397" i="1" s="1"/>
  <c r="AD397" i="1" s="1"/>
  <c r="AF397" i="1" s="1"/>
  <c r="AH397" i="1" s="1"/>
  <c r="AJ397" i="1" s="1"/>
  <c r="H395" i="1"/>
  <c r="J395" i="1" s="1"/>
  <c r="L395" i="1" s="1"/>
  <c r="N395" i="1" s="1"/>
  <c r="P395" i="1" s="1"/>
  <c r="R395" i="1" s="1"/>
  <c r="T395" i="1" s="1"/>
  <c r="V395" i="1" s="1"/>
  <c r="X395" i="1" s="1"/>
  <c r="Z395" i="1" s="1"/>
  <c r="AB395" i="1" s="1"/>
  <c r="AD395" i="1" s="1"/>
  <c r="AF395" i="1" s="1"/>
  <c r="AH395" i="1" s="1"/>
  <c r="AJ395" i="1" s="1"/>
  <c r="H380" i="1"/>
  <c r="H350" i="1"/>
  <c r="J350" i="1" s="1"/>
  <c r="L350" i="1" s="1"/>
  <c r="N350" i="1" s="1"/>
  <c r="P350" i="1" s="1"/>
  <c r="R350" i="1" s="1"/>
  <c r="T350" i="1" s="1"/>
  <c r="V350" i="1" s="1"/>
  <c r="X350" i="1" s="1"/>
  <c r="Z350" i="1" s="1"/>
  <c r="AB350" i="1" s="1"/>
  <c r="AD350" i="1" s="1"/>
  <c r="AF350" i="1" s="1"/>
  <c r="AH350" i="1" s="1"/>
  <c r="AJ350" i="1" s="1"/>
  <c r="H348" i="1"/>
  <c r="J348" i="1" s="1"/>
  <c r="L348" i="1" s="1"/>
  <c r="N348" i="1" s="1"/>
  <c r="P348" i="1" s="1"/>
  <c r="R348" i="1" s="1"/>
  <c r="T348" i="1" s="1"/>
  <c r="V348" i="1" s="1"/>
  <c r="X348" i="1" s="1"/>
  <c r="Z348" i="1" s="1"/>
  <c r="AB348" i="1" s="1"/>
  <c r="AD348" i="1" s="1"/>
  <c r="AF348" i="1" s="1"/>
  <c r="AH348" i="1" s="1"/>
  <c r="AJ348" i="1" s="1"/>
  <c r="H345" i="1"/>
  <c r="J345" i="1" s="1"/>
  <c r="L345" i="1" s="1"/>
  <c r="N345" i="1" s="1"/>
  <c r="P345" i="1" s="1"/>
  <c r="R345" i="1" s="1"/>
  <c r="T345" i="1" s="1"/>
  <c r="V345" i="1" s="1"/>
  <c r="X345" i="1" s="1"/>
  <c r="Z345" i="1" s="1"/>
  <c r="AB345" i="1" s="1"/>
  <c r="AD345" i="1" s="1"/>
  <c r="AF345" i="1" s="1"/>
  <c r="AH345" i="1" s="1"/>
  <c r="AJ345" i="1" s="1"/>
  <c r="H335" i="1"/>
  <c r="H330" i="1"/>
  <c r="J330" i="1" s="1"/>
  <c r="L330" i="1" s="1"/>
  <c r="N330" i="1" s="1"/>
  <c r="P330" i="1" s="1"/>
  <c r="R330" i="1" s="1"/>
  <c r="T330" i="1" s="1"/>
  <c r="V330" i="1" s="1"/>
  <c r="X330" i="1" s="1"/>
  <c r="Z330" i="1" s="1"/>
  <c r="AB330" i="1" s="1"/>
  <c r="AD330" i="1" s="1"/>
  <c r="AF330" i="1" s="1"/>
  <c r="AH330" i="1" s="1"/>
  <c r="AJ330" i="1" s="1"/>
  <c r="H324" i="1"/>
  <c r="J324" i="1" s="1"/>
  <c r="L324" i="1" s="1"/>
  <c r="N324" i="1" s="1"/>
  <c r="P324" i="1" s="1"/>
  <c r="R324" i="1" s="1"/>
  <c r="T324" i="1" s="1"/>
  <c r="V324" i="1" s="1"/>
  <c r="X324" i="1" s="1"/>
  <c r="Z324" i="1" s="1"/>
  <c r="AB324" i="1" s="1"/>
  <c r="AD324" i="1" s="1"/>
  <c r="AF324" i="1" s="1"/>
  <c r="AH324" i="1" s="1"/>
  <c r="AJ324" i="1" s="1"/>
  <c r="H322" i="1"/>
  <c r="J322" i="1" s="1"/>
  <c r="L322" i="1" s="1"/>
  <c r="N322" i="1" s="1"/>
  <c r="P322" i="1" s="1"/>
  <c r="R322" i="1" s="1"/>
  <c r="T322" i="1" s="1"/>
  <c r="V322" i="1" s="1"/>
  <c r="X322" i="1" s="1"/>
  <c r="Z322" i="1" s="1"/>
  <c r="AB322" i="1" s="1"/>
  <c r="AD322" i="1" s="1"/>
  <c r="AF322" i="1" s="1"/>
  <c r="AH322" i="1" s="1"/>
  <c r="AJ322" i="1" s="1"/>
  <c r="H320" i="1"/>
  <c r="J320" i="1" s="1"/>
  <c r="L320" i="1" s="1"/>
  <c r="N320" i="1" s="1"/>
  <c r="P320" i="1" s="1"/>
  <c r="R320" i="1" s="1"/>
  <c r="T320" i="1" s="1"/>
  <c r="V320" i="1" s="1"/>
  <c r="X320" i="1" s="1"/>
  <c r="Z320" i="1" s="1"/>
  <c r="AB320" i="1" s="1"/>
  <c r="AD320" i="1" s="1"/>
  <c r="AF320" i="1" s="1"/>
  <c r="AH320" i="1" s="1"/>
  <c r="AJ320" i="1" s="1"/>
  <c r="H318" i="1"/>
  <c r="J318" i="1" s="1"/>
  <c r="L318" i="1" s="1"/>
  <c r="N318" i="1" s="1"/>
  <c r="P318" i="1" s="1"/>
  <c r="R318" i="1" s="1"/>
  <c r="T318" i="1" s="1"/>
  <c r="V318" i="1" s="1"/>
  <c r="X318" i="1" s="1"/>
  <c r="Z318" i="1" s="1"/>
  <c r="AB318" i="1" s="1"/>
  <c r="AD318" i="1" s="1"/>
  <c r="AF318" i="1" s="1"/>
  <c r="AH318" i="1" s="1"/>
  <c r="AJ318" i="1" s="1"/>
  <c r="H309" i="1"/>
  <c r="J309" i="1" s="1"/>
  <c r="L309" i="1" s="1"/>
  <c r="N309" i="1" s="1"/>
  <c r="P309" i="1" s="1"/>
  <c r="R309" i="1" s="1"/>
  <c r="T309" i="1" s="1"/>
  <c r="V309" i="1" s="1"/>
  <c r="X309" i="1" s="1"/>
  <c r="Z309" i="1" s="1"/>
  <c r="AB309" i="1" s="1"/>
  <c r="AD309" i="1" s="1"/>
  <c r="AF309" i="1" s="1"/>
  <c r="AH309" i="1" s="1"/>
  <c r="AJ309" i="1" s="1"/>
  <c r="H305" i="1"/>
  <c r="J305" i="1" s="1"/>
  <c r="L305" i="1" s="1"/>
  <c r="N305" i="1" s="1"/>
  <c r="P305" i="1" s="1"/>
  <c r="R305" i="1" s="1"/>
  <c r="T305" i="1" s="1"/>
  <c r="V305" i="1" s="1"/>
  <c r="X305" i="1" s="1"/>
  <c r="Z305" i="1" s="1"/>
  <c r="AB305" i="1" s="1"/>
  <c r="AD305" i="1" s="1"/>
  <c r="AF305" i="1" s="1"/>
  <c r="AH305" i="1" s="1"/>
  <c r="AJ305" i="1" s="1"/>
  <c r="H301" i="1"/>
  <c r="H297" i="1"/>
  <c r="J297" i="1" s="1"/>
  <c r="L297" i="1" s="1"/>
  <c r="N297" i="1" s="1"/>
  <c r="P297" i="1" s="1"/>
  <c r="R297" i="1" s="1"/>
  <c r="T297" i="1" s="1"/>
  <c r="V297" i="1" s="1"/>
  <c r="X297" i="1" s="1"/>
  <c r="Z297" i="1" s="1"/>
  <c r="AB297" i="1" s="1"/>
  <c r="AD297" i="1" s="1"/>
  <c r="AF297" i="1" s="1"/>
  <c r="AH297" i="1" s="1"/>
  <c r="AJ297" i="1" s="1"/>
  <c r="H295" i="1"/>
  <c r="J295" i="1" s="1"/>
  <c r="L295" i="1" s="1"/>
  <c r="N295" i="1" s="1"/>
  <c r="P295" i="1" s="1"/>
  <c r="R295" i="1" s="1"/>
  <c r="T295" i="1" s="1"/>
  <c r="V295" i="1" s="1"/>
  <c r="X295" i="1" s="1"/>
  <c r="Z295" i="1" s="1"/>
  <c r="AB295" i="1" s="1"/>
  <c r="AD295" i="1" s="1"/>
  <c r="AF295" i="1" s="1"/>
  <c r="AH295" i="1" s="1"/>
  <c r="AJ295" i="1" s="1"/>
  <c r="H292" i="1"/>
  <c r="J292" i="1" s="1"/>
  <c r="L292" i="1" s="1"/>
  <c r="N292" i="1" s="1"/>
  <c r="P292" i="1" s="1"/>
  <c r="R292" i="1" s="1"/>
  <c r="T292" i="1" s="1"/>
  <c r="V292" i="1" s="1"/>
  <c r="X292" i="1" s="1"/>
  <c r="Z292" i="1" s="1"/>
  <c r="AB292" i="1" s="1"/>
  <c r="AD292" i="1" s="1"/>
  <c r="AF292" i="1" s="1"/>
  <c r="AH292" i="1" s="1"/>
  <c r="AJ292" i="1" s="1"/>
  <c r="H290" i="1"/>
  <c r="J290" i="1" s="1"/>
  <c r="L290" i="1" s="1"/>
  <c r="N290" i="1" s="1"/>
  <c r="P290" i="1" s="1"/>
  <c r="R290" i="1" s="1"/>
  <c r="T290" i="1" s="1"/>
  <c r="V290" i="1" s="1"/>
  <c r="X290" i="1" s="1"/>
  <c r="Z290" i="1" s="1"/>
  <c r="AB290" i="1" s="1"/>
  <c r="AD290" i="1" s="1"/>
  <c r="AF290" i="1" s="1"/>
  <c r="AH290" i="1" s="1"/>
  <c r="AJ290" i="1" s="1"/>
  <c r="H287" i="1"/>
  <c r="J287" i="1" s="1"/>
  <c r="L287" i="1" s="1"/>
  <c r="N287" i="1" s="1"/>
  <c r="P287" i="1" s="1"/>
  <c r="R287" i="1" s="1"/>
  <c r="T287" i="1" s="1"/>
  <c r="V287" i="1" s="1"/>
  <c r="X287" i="1" s="1"/>
  <c r="Z287" i="1" s="1"/>
  <c r="AB287" i="1" s="1"/>
  <c r="AD287" i="1" s="1"/>
  <c r="AF287" i="1" s="1"/>
  <c r="AH287" i="1" s="1"/>
  <c r="AJ287" i="1" s="1"/>
  <c r="H285" i="1"/>
  <c r="J285" i="1" s="1"/>
  <c r="L285" i="1" s="1"/>
  <c r="N285" i="1" s="1"/>
  <c r="P285" i="1" s="1"/>
  <c r="R285" i="1" s="1"/>
  <c r="T285" i="1" s="1"/>
  <c r="V285" i="1" s="1"/>
  <c r="X285" i="1" s="1"/>
  <c r="Z285" i="1" s="1"/>
  <c r="AB285" i="1" s="1"/>
  <c r="AD285" i="1" s="1"/>
  <c r="AF285" i="1" s="1"/>
  <c r="AH285" i="1" s="1"/>
  <c r="AJ285" i="1" s="1"/>
  <c r="H281" i="1"/>
  <c r="H272" i="1"/>
  <c r="H269" i="1"/>
  <c r="J269" i="1" s="1"/>
  <c r="L269" i="1" s="1"/>
  <c r="N269" i="1" s="1"/>
  <c r="P269" i="1" s="1"/>
  <c r="R269" i="1" s="1"/>
  <c r="T269" i="1" s="1"/>
  <c r="V269" i="1" s="1"/>
  <c r="X269" i="1" s="1"/>
  <c r="Z269" i="1" s="1"/>
  <c r="AB269" i="1" s="1"/>
  <c r="AD269" i="1" s="1"/>
  <c r="AF269" i="1" s="1"/>
  <c r="AH269" i="1" s="1"/>
  <c r="AJ269" i="1" s="1"/>
  <c r="H265" i="1"/>
  <c r="J265" i="1" s="1"/>
  <c r="L265" i="1" s="1"/>
  <c r="N265" i="1" s="1"/>
  <c r="P265" i="1" s="1"/>
  <c r="R265" i="1" s="1"/>
  <c r="T265" i="1" s="1"/>
  <c r="V265" i="1" s="1"/>
  <c r="X265" i="1" s="1"/>
  <c r="Z265" i="1" s="1"/>
  <c r="AB265" i="1" s="1"/>
  <c r="AD265" i="1" s="1"/>
  <c r="AF265" i="1" s="1"/>
  <c r="AH265" i="1" s="1"/>
  <c r="AJ265" i="1" s="1"/>
  <c r="H263" i="1"/>
  <c r="J263" i="1" s="1"/>
  <c r="L263" i="1" s="1"/>
  <c r="N263" i="1" s="1"/>
  <c r="P263" i="1" s="1"/>
  <c r="R263" i="1" s="1"/>
  <c r="T263" i="1" s="1"/>
  <c r="V263" i="1" s="1"/>
  <c r="X263" i="1" s="1"/>
  <c r="Z263" i="1" s="1"/>
  <c r="AB263" i="1" s="1"/>
  <c r="AD263" i="1" s="1"/>
  <c r="AF263" i="1" s="1"/>
  <c r="AH263" i="1" s="1"/>
  <c r="AJ263" i="1" s="1"/>
  <c r="H258" i="1"/>
  <c r="H253" i="1"/>
  <c r="H250" i="1"/>
  <c r="J250" i="1" s="1"/>
  <c r="L250" i="1" s="1"/>
  <c r="N250" i="1" s="1"/>
  <c r="P250" i="1" s="1"/>
  <c r="R250" i="1" s="1"/>
  <c r="T250" i="1" s="1"/>
  <c r="V250" i="1" s="1"/>
  <c r="X250" i="1" s="1"/>
  <c r="Z250" i="1" s="1"/>
  <c r="AB250" i="1" s="1"/>
  <c r="AD250" i="1" s="1"/>
  <c r="AF250" i="1" s="1"/>
  <c r="AH250" i="1" s="1"/>
  <c r="AJ250" i="1" s="1"/>
  <c r="H244" i="1"/>
  <c r="J244" i="1" s="1"/>
  <c r="L244" i="1" s="1"/>
  <c r="N244" i="1" s="1"/>
  <c r="P244" i="1" s="1"/>
  <c r="R244" i="1" s="1"/>
  <c r="T244" i="1" s="1"/>
  <c r="V244" i="1" s="1"/>
  <c r="X244" i="1" s="1"/>
  <c r="Z244" i="1" s="1"/>
  <c r="AB244" i="1" s="1"/>
  <c r="AD244" i="1" s="1"/>
  <c r="AF244" i="1" s="1"/>
  <c r="AH244" i="1" s="1"/>
  <c r="AJ244" i="1" s="1"/>
  <c r="H240" i="1"/>
  <c r="J240" i="1" s="1"/>
  <c r="L240" i="1" s="1"/>
  <c r="N240" i="1" s="1"/>
  <c r="P240" i="1" s="1"/>
  <c r="R240" i="1" s="1"/>
  <c r="T240" i="1" s="1"/>
  <c r="V240" i="1" s="1"/>
  <c r="X240" i="1" s="1"/>
  <c r="Z240" i="1" s="1"/>
  <c r="AB240" i="1" s="1"/>
  <c r="AD240" i="1" s="1"/>
  <c r="AF240" i="1" s="1"/>
  <c r="AH240" i="1" s="1"/>
  <c r="AJ240" i="1" s="1"/>
  <c r="H238" i="1"/>
  <c r="J238" i="1" s="1"/>
  <c r="L238" i="1" s="1"/>
  <c r="N238" i="1" s="1"/>
  <c r="P238" i="1" s="1"/>
  <c r="R238" i="1" s="1"/>
  <c r="T238" i="1" s="1"/>
  <c r="V238" i="1" s="1"/>
  <c r="X238" i="1" s="1"/>
  <c r="Z238" i="1" s="1"/>
  <c r="AB238" i="1" s="1"/>
  <c r="AD238" i="1" s="1"/>
  <c r="AF238" i="1" s="1"/>
  <c r="AH238" i="1" s="1"/>
  <c r="AJ238" i="1" s="1"/>
  <c r="H235" i="1"/>
  <c r="J235" i="1" s="1"/>
  <c r="L235" i="1" s="1"/>
  <c r="N235" i="1" s="1"/>
  <c r="P235" i="1" s="1"/>
  <c r="R235" i="1" s="1"/>
  <c r="T235" i="1" s="1"/>
  <c r="V235" i="1" s="1"/>
  <c r="X235" i="1" s="1"/>
  <c r="Z235" i="1" s="1"/>
  <c r="AB235" i="1" s="1"/>
  <c r="AD235" i="1" s="1"/>
  <c r="AF235" i="1" s="1"/>
  <c r="AH235" i="1" s="1"/>
  <c r="AJ235" i="1" s="1"/>
  <c r="H226" i="1"/>
  <c r="J226" i="1" s="1"/>
  <c r="L226" i="1" s="1"/>
  <c r="N226" i="1" s="1"/>
  <c r="P226" i="1" s="1"/>
  <c r="R226" i="1" s="1"/>
  <c r="T226" i="1" s="1"/>
  <c r="V226" i="1" s="1"/>
  <c r="X226" i="1" s="1"/>
  <c r="Z226" i="1" s="1"/>
  <c r="AB226" i="1" s="1"/>
  <c r="AD226" i="1" s="1"/>
  <c r="AF226" i="1" s="1"/>
  <c r="AH226" i="1" s="1"/>
  <c r="AJ226" i="1" s="1"/>
  <c r="H222" i="1"/>
  <c r="J222" i="1" s="1"/>
  <c r="L222" i="1" s="1"/>
  <c r="N222" i="1" s="1"/>
  <c r="P222" i="1" s="1"/>
  <c r="R222" i="1" s="1"/>
  <c r="T222" i="1" s="1"/>
  <c r="V222" i="1" s="1"/>
  <c r="X222" i="1" s="1"/>
  <c r="Z222" i="1" s="1"/>
  <c r="AB222" i="1" s="1"/>
  <c r="AD222" i="1" s="1"/>
  <c r="AF222" i="1" s="1"/>
  <c r="AH222" i="1" s="1"/>
  <c r="AJ222" i="1" s="1"/>
  <c r="H218" i="1"/>
  <c r="H214" i="1"/>
  <c r="H211" i="1"/>
  <c r="H208" i="1"/>
  <c r="H205" i="1"/>
  <c r="J205" i="1" s="1"/>
  <c r="L205" i="1" s="1"/>
  <c r="N205" i="1" s="1"/>
  <c r="P205" i="1" s="1"/>
  <c r="R205" i="1" s="1"/>
  <c r="T205" i="1" s="1"/>
  <c r="V205" i="1" s="1"/>
  <c r="X205" i="1" s="1"/>
  <c r="Z205" i="1" s="1"/>
  <c r="AB205" i="1" s="1"/>
  <c r="AD205" i="1" s="1"/>
  <c r="AF205" i="1" s="1"/>
  <c r="AH205" i="1" s="1"/>
  <c r="AJ205" i="1" s="1"/>
  <c r="H202" i="1"/>
  <c r="H198" i="1"/>
  <c r="J198" i="1" s="1"/>
  <c r="L198" i="1" s="1"/>
  <c r="N198" i="1" s="1"/>
  <c r="P198" i="1" s="1"/>
  <c r="R198" i="1" s="1"/>
  <c r="T198" i="1" s="1"/>
  <c r="V198" i="1" s="1"/>
  <c r="X198" i="1" s="1"/>
  <c r="Z198" i="1" s="1"/>
  <c r="AB198" i="1" s="1"/>
  <c r="AD198" i="1" s="1"/>
  <c r="AF198" i="1" s="1"/>
  <c r="AH198" i="1" s="1"/>
  <c r="AJ198" i="1" s="1"/>
  <c r="H195" i="1"/>
  <c r="H189" i="1"/>
  <c r="J189" i="1" s="1"/>
  <c r="L189" i="1" s="1"/>
  <c r="N189" i="1" s="1"/>
  <c r="P189" i="1" s="1"/>
  <c r="R189" i="1" s="1"/>
  <c r="T189" i="1" s="1"/>
  <c r="V189" i="1" s="1"/>
  <c r="X189" i="1" s="1"/>
  <c r="Z189" i="1" s="1"/>
  <c r="AB189" i="1" s="1"/>
  <c r="AD189" i="1" s="1"/>
  <c r="AF189" i="1" s="1"/>
  <c r="AH189" i="1" s="1"/>
  <c r="AJ189" i="1" s="1"/>
  <c r="H187" i="1"/>
  <c r="J187" i="1" s="1"/>
  <c r="L187" i="1" s="1"/>
  <c r="N187" i="1" s="1"/>
  <c r="P187" i="1" s="1"/>
  <c r="R187" i="1" s="1"/>
  <c r="T187" i="1" s="1"/>
  <c r="V187" i="1" s="1"/>
  <c r="X187" i="1" s="1"/>
  <c r="Z187" i="1" s="1"/>
  <c r="AB187" i="1" s="1"/>
  <c r="AD187" i="1" s="1"/>
  <c r="AF187" i="1" s="1"/>
  <c r="AH187" i="1" s="1"/>
  <c r="AJ187" i="1" s="1"/>
  <c r="H173" i="1"/>
  <c r="H152" i="1"/>
  <c r="J152" i="1" s="1"/>
  <c r="L152" i="1" s="1"/>
  <c r="N152" i="1" s="1"/>
  <c r="P152" i="1" s="1"/>
  <c r="R152" i="1" s="1"/>
  <c r="T152" i="1" s="1"/>
  <c r="V152" i="1" s="1"/>
  <c r="X152" i="1" s="1"/>
  <c r="Z152" i="1" s="1"/>
  <c r="AB152" i="1" s="1"/>
  <c r="AD152" i="1" s="1"/>
  <c r="AF152" i="1" s="1"/>
  <c r="AH152" i="1" s="1"/>
  <c r="AJ152" i="1" s="1"/>
  <c r="H150" i="1"/>
  <c r="J150" i="1" s="1"/>
  <c r="L150" i="1" s="1"/>
  <c r="N150" i="1" s="1"/>
  <c r="P150" i="1" s="1"/>
  <c r="R150" i="1" s="1"/>
  <c r="T150" i="1" s="1"/>
  <c r="V150" i="1" s="1"/>
  <c r="X150" i="1" s="1"/>
  <c r="Z150" i="1" s="1"/>
  <c r="AB150" i="1" s="1"/>
  <c r="AD150" i="1" s="1"/>
  <c r="AF150" i="1" s="1"/>
  <c r="AH150" i="1" s="1"/>
  <c r="AJ150" i="1" s="1"/>
  <c r="H133" i="1"/>
  <c r="H128" i="1"/>
  <c r="H123" i="1"/>
  <c r="J123" i="1" s="1"/>
  <c r="L123" i="1" s="1"/>
  <c r="N123" i="1" s="1"/>
  <c r="P123" i="1" s="1"/>
  <c r="R123" i="1" s="1"/>
  <c r="T123" i="1" s="1"/>
  <c r="V123" i="1" s="1"/>
  <c r="X123" i="1" s="1"/>
  <c r="Z123" i="1" s="1"/>
  <c r="AB123" i="1" s="1"/>
  <c r="AD123" i="1" s="1"/>
  <c r="AF123" i="1" s="1"/>
  <c r="AH123" i="1" s="1"/>
  <c r="AJ123" i="1" s="1"/>
  <c r="H118" i="1"/>
  <c r="J118" i="1" s="1"/>
  <c r="L118" i="1" s="1"/>
  <c r="N118" i="1" s="1"/>
  <c r="P118" i="1" s="1"/>
  <c r="R118" i="1" s="1"/>
  <c r="T118" i="1" s="1"/>
  <c r="V118" i="1" s="1"/>
  <c r="X118" i="1" s="1"/>
  <c r="Z118" i="1" s="1"/>
  <c r="AB118" i="1" s="1"/>
  <c r="AD118" i="1" s="1"/>
  <c r="AF118" i="1" s="1"/>
  <c r="AH118" i="1" s="1"/>
  <c r="AJ118" i="1" s="1"/>
  <c r="H114" i="1"/>
  <c r="H109" i="1"/>
  <c r="J109" i="1" s="1"/>
  <c r="L109" i="1" s="1"/>
  <c r="N109" i="1" s="1"/>
  <c r="P109" i="1" s="1"/>
  <c r="R109" i="1" s="1"/>
  <c r="T109" i="1" s="1"/>
  <c r="V109" i="1" s="1"/>
  <c r="X109" i="1" s="1"/>
  <c r="Z109" i="1" s="1"/>
  <c r="AB109" i="1" s="1"/>
  <c r="AD109" i="1" s="1"/>
  <c r="AF109" i="1" s="1"/>
  <c r="AH109" i="1" s="1"/>
  <c r="AJ109" i="1" s="1"/>
  <c r="H107" i="1"/>
  <c r="J107" i="1" s="1"/>
  <c r="L107" i="1" s="1"/>
  <c r="N107" i="1" s="1"/>
  <c r="P107" i="1" s="1"/>
  <c r="R107" i="1" s="1"/>
  <c r="T107" i="1" s="1"/>
  <c r="V107" i="1" s="1"/>
  <c r="X107" i="1" s="1"/>
  <c r="Z107" i="1" s="1"/>
  <c r="AB107" i="1" s="1"/>
  <c r="AD107" i="1" s="1"/>
  <c r="AF107" i="1" s="1"/>
  <c r="AH107" i="1" s="1"/>
  <c r="AJ107" i="1" s="1"/>
  <c r="H94" i="1"/>
  <c r="J94" i="1" s="1"/>
  <c r="L94" i="1" s="1"/>
  <c r="N94" i="1" s="1"/>
  <c r="P94" i="1" s="1"/>
  <c r="R94" i="1" s="1"/>
  <c r="T94" i="1" s="1"/>
  <c r="V94" i="1" s="1"/>
  <c r="X94" i="1" s="1"/>
  <c r="Z94" i="1" s="1"/>
  <c r="AB94" i="1" s="1"/>
  <c r="AD94" i="1" s="1"/>
  <c r="AF94" i="1" s="1"/>
  <c r="AH94" i="1" s="1"/>
  <c r="AJ94" i="1" s="1"/>
  <c r="H92" i="1"/>
  <c r="J92" i="1" s="1"/>
  <c r="L92" i="1" s="1"/>
  <c r="N92" i="1" s="1"/>
  <c r="P92" i="1" s="1"/>
  <c r="R92" i="1" s="1"/>
  <c r="T92" i="1" s="1"/>
  <c r="V92" i="1" s="1"/>
  <c r="X92" i="1" s="1"/>
  <c r="Z92" i="1" s="1"/>
  <c r="AB92" i="1" s="1"/>
  <c r="AD92" i="1" s="1"/>
  <c r="AF92" i="1" s="1"/>
  <c r="AH92" i="1" s="1"/>
  <c r="AJ92" i="1" s="1"/>
  <c r="H90" i="1"/>
  <c r="J90" i="1" s="1"/>
  <c r="L90" i="1" s="1"/>
  <c r="N90" i="1" s="1"/>
  <c r="P90" i="1" s="1"/>
  <c r="R90" i="1" s="1"/>
  <c r="T90" i="1" s="1"/>
  <c r="V90" i="1" s="1"/>
  <c r="X90" i="1" s="1"/>
  <c r="Z90" i="1" s="1"/>
  <c r="AB90" i="1" s="1"/>
  <c r="AD90" i="1" s="1"/>
  <c r="AF90" i="1" s="1"/>
  <c r="AH90" i="1" s="1"/>
  <c r="AJ90" i="1" s="1"/>
  <c r="H87" i="1"/>
  <c r="J87" i="1" s="1"/>
  <c r="L87" i="1" s="1"/>
  <c r="N87" i="1" s="1"/>
  <c r="P87" i="1" s="1"/>
  <c r="R87" i="1" s="1"/>
  <c r="T87" i="1" s="1"/>
  <c r="V87" i="1" s="1"/>
  <c r="X87" i="1" s="1"/>
  <c r="Z87" i="1" s="1"/>
  <c r="AB87" i="1" s="1"/>
  <c r="AD87" i="1" s="1"/>
  <c r="AF87" i="1" s="1"/>
  <c r="AH87" i="1" s="1"/>
  <c r="AJ87" i="1" s="1"/>
  <c r="H82" i="1"/>
  <c r="J82" i="1" s="1"/>
  <c r="L82" i="1" s="1"/>
  <c r="N82" i="1" s="1"/>
  <c r="P82" i="1" s="1"/>
  <c r="R82" i="1" s="1"/>
  <c r="T82" i="1" s="1"/>
  <c r="V82" i="1" s="1"/>
  <c r="X82" i="1" s="1"/>
  <c r="Z82" i="1" s="1"/>
  <c r="AB82" i="1" s="1"/>
  <c r="AD82" i="1" s="1"/>
  <c r="AF82" i="1" s="1"/>
  <c r="AH82" i="1" s="1"/>
  <c r="AJ82" i="1" s="1"/>
  <c r="H70" i="1"/>
  <c r="J70" i="1" s="1"/>
  <c r="L70" i="1" s="1"/>
  <c r="N70" i="1" s="1"/>
  <c r="P70" i="1" s="1"/>
  <c r="R70" i="1" s="1"/>
  <c r="T70" i="1" s="1"/>
  <c r="V70" i="1" s="1"/>
  <c r="X70" i="1" s="1"/>
  <c r="Z70" i="1" s="1"/>
  <c r="AB70" i="1" s="1"/>
  <c r="AD70" i="1" s="1"/>
  <c r="AF70" i="1" s="1"/>
  <c r="AH70" i="1" s="1"/>
  <c r="AJ70" i="1" s="1"/>
  <c r="H51" i="1"/>
  <c r="J51" i="1" s="1"/>
  <c r="L51" i="1" s="1"/>
  <c r="N51" i="1" s="1"/>
  <c r="P51" i="1" s="1"/>
  <c r="R51" i="1" s="1"/>
  <c r="T51" i="1" s="1"/>
  <c r="V51" i="1" s="1"/>
  <c r="X51" i="1" s="1"/>
  <c r="Z51" i="1" s="1"/>
  <c r="AB51" i="1" s="1"/>
  <c r="AD51" i="1" s="1"/>
  <c r="AF51" i="1" s="1"/>
  <c r="AH51" i="1" s="1"/>
  <c r="AJ51" i="1" s="1"/>
  <c r="H37" i="1"/>
  <c r="J37" i="1" s="1"/>
  <c r="L37" i="1" s="1"/>
  <c r="N37" i="1" s="1"/>
  <c r="P37" i="1" s="1"/>
  <c r="R37" i="1" s="1"/>
  <c r="T37" i="1" s="1"/>
  <c r="V37" i="1" s="1"/>
  <c r="X37" i="1" s="1"/>
  <c r="Z37" i="1" s="1"/>
  <c r="AB37" i="1" s="1"/>
  <c r="AD37" i="1" s="1"/>
  <c r="AF37" i="1" s="1"/>
  <c r="AH37" i="1" s="1"/>
  <c r="AJ37" i="1" s="1"/>
  <c r="H31" i="1"/>
  <c r="J31" i="1" s="1"/>
  <c r="L31" i="1" s="1"/>
  <c r="N31" i="1" s="1"/>
  <c r="P31" i="1" s="1"/>
  <c r="R31" i="1" s="1"/>
  <c r="T31" i="1" s="1"/>
  <c r="V31" i="1" s="1"/>
  <c r="X31" i="1" s="1"/>
  <c r="Z31" i="1" s="1"/>
  <c r="AB31" i="1" s="1"/>
  <c r="AD31" i="1" s="1"/>
  <c r="AF31" i="1" s="1"/>
  <c r="AH31" i="1" s="1"/>
  <c r="AJ31" i="1" s="1"/>
  <c r="I610" i="1" l="1"/>
  <c r="H257" i="1"/>
  <c r="J257" i="1" s="1"/>
  <c r="L257" i="1" s="1"/>
  <c r="N257" i="1" s="1"/>
  <c r="P257" i="1" s="1"/>
  <c r="R257" i="1" s="1"/>
  <c r="T257" i="1" s="1"/>
  <c r="V257" i="1" s="1"/>
  <c r="X257" i="1" s="1"/>
  <c r="Z257" i="1" s="1"/>
  <c r="AB257" i="1" s="1"/>
  <c r="AD257" i="1" s="1"/>
  <c r="AF257" i="1" s="1"/>
  <c r="AH257" i="1" s="1"/>
  <c r="AJ257" i="1" s="1"/>
  <c r="J258" i="1"/>
  <c r="L258" i="1" s="1"/>
  <c r="N258" i="1" s="1"/>
  <c r="P258" i="1" s="1"/>
  <c r="R258" i="1" s="1"/>
  <c r="T258" i="1" s="1"/>
  <c r="V258" i="1" s="1"/>
  <c r="X258" i="1" s="1"/>
  <c r="Z258" i="1" s="1"/>
  <c r="AB258" i="1" s="1"/>
  <c r="AD258" i="1" s="1"/>
  <c r="AF258" i="1" s="1"/>
  <c r="AH258" i="1" s="1"/>
  <c r="AJ258" i="1" s="1"/>
  <c r="H271" i="1"/>
  <c r="J271" i="1" s="1"/>
  <c r="L271" i="1" s="1"/>
  <c r="N271" i="1" s="1"/>
  <c r="P271" i="1" s="1"/>
  <c r="R271" i="1" s="1"/>
  <c r="T271" i="1" s="1"/>
  <c r="V271" i="1" s="1"/>
  <c r="X271" i="1" s="1"/>
  <c r="Z271" i="1" s="1"/>
  <c r="AB271" i="1" s="1"/>
  <c r="AD271" i="1" s="1"/>
  <c r="AF271" i="1" s="1"/>
  <c r="AH271" i="1" s="1"/>
  <c r="AJ271" i="1" s="1"/>
  <c r="J272" i="1"/>
  <c r="L272" i="1" s="1"/>
  <c r="N272" i="1" s="1"/>
  <c r="P272" i="1" s="1"/>
  <c r="R272" i="1" s="1"/>
  <c r="T272" i="1" s="1"/>
  <c r="V272" i="1" s="1"/>
  <c r="X272" i="1" s="1"/>
  <c r="Z272" i="1" s="1"/>
  <c r="AB272" i="1" s="1"/>
  <c r="AD272" i="1" s="1"/>
  <c r="AF272" i="1" s="1"/>
  <c r="AH272" i="1" s="1"/>
  <c r="AJ272" i="1" s="1"/>
  <c r="H300" i="1"/>
  <c r="J300" i="1" s="1"/>
  <c r="L300" i="1" s="1"/>
  <c r="N300" i="1" s="1"/>
  <c r="P300" i="1" s="1"/>
  <c r="R300" i="1" s="1"/>
  <c r="T300" i="1" s="1"/>
  <c r="V300" i="1" s="1"/>
  <c r="X300" i="1" s="1"/>
  <c r="Z300" i="1" s="1"/>
  <c r="AB300" i="1" s="1"/>
  <c r="AD300" i="1" s="1"/>
  <c r="AF300" i="1" s="1"/>
  <c r="AH300" i="1" s="1"/>
  <c r="AJ300" i="1" s="1"/>
  <c r="J301" i="1"/>
  <c r="L301" i="1" s="1"/>
  <c r="N301" i="1" s="1"/>
  <c r="P301" i="1" s="1"/>
  <c r="R301" i="1" s="1"/>
  <c r="T301" i="1" s="1"/>
  <c r="V301" i="1" s="1"/>
  <c r="X301" i="1" s="1"/>
  <c r="Z301" i="1" s="1"/>
  <c r="AB301" i="1" s="1"/>
  <c r="AD301" i="1" s="1"/>
  <c r="AF301" i="1" s="1"/>
  <c r="AH301" i="1" s="1"/>
  <c r="AJ301" i="1" s="1"/>
  <c r="H334" i="1"/>
  <c r="J334" i="1" s="1"/>
  <c r="L334" i="1" s="1"/>
  <c r="N334" i="1" s="1"/>
  <c r="P334" i="1" s="1"/>
  <c r="R334" i="1" s="1"/>
  <c r="T334" i="1" s="1"/>
  <c r="V334" i="1" s="1"/>
  <c r="X334" i="1" s="1"/>
  <c r="Z334" i="1" s="1"/>
  <c r="AB334" i="1" s="1"/>
  <c r="AD334" i="1" s="1"/>
  <c r="AF334" i="1" s="1"/>
  <c r="AH334" i="1" s="1"/>
  <c r="AJ334" i="1" s="1"/>
  <c r="J335" i="1"/>
  <c r="L335" i="1" s="1"/>
  <c r="N335" i="1" s="1"/>
  <c r="P335" i="1" s="1"/>
  <c r="R335" i="1" s="1"/>
  <c r="T335" i="1" s="1"/>
  <c r="V335" i="1" s="1"/>
  <c r="X335" i="1" s="1"/>
  <c r="Z335" i="1" s="1"/>
  <c r="AB335" i="1" s="1"/>
  <c r="AD335" i="1" s="1"/>
  <c r="AF335" i="1" s="1"/>
  <c r="AH335" i="1" s="1"/>
  <c r="AJ335" i="1" s="1"/>
  <c r="H511" i="1"/>
  <c r="J511" i="1" s="1"/>
  <c r="L511" i="1" s="1"/>
  <c r="N511" i="1" s="1"/>
  <c r="P511" i="1" s="1"/>
  <c r="R511" i="1" s="1"/>
  <c r="T511" i="1" s="1"/>
  <c r="V511" i="1" s="1"/>
  <c r="X511" i="1" s="1"/>
  <c r="Z511" i="1" s="1"/>
  <c r="AB511" i="1" s="1"/>
  <c r="AD511" i="1" s="1"/>
  <c r="AF511" i="1" s="1"/>
  <c r="AH511" i="1" s="1"/>
  <c r="AJ511" i="1" s="1"/>
  <c r="J512" i="1"/>
  <c r="L512" i="1" s="1"/>
  <c r="N512" i="1" s="1"/>
  <c r="P512" i="1" s="1"/>
  <c r="R512" i="1" s="1"/>
  <c r="T512" i="1" s="1"/>
  <c r="V512" i="1" s="1"/>
  <c r="X512" i="1" s="1"/>
  <c r="Z512" i="1" s="1"/>
  <c r="AB512" i="1" s="1"/>
  <c r="AD512" i="1" s="1"/>
  <c r="AF512" i="1" s="1"/>
  <c r="AH512" i="1" s="1"/>
  <c r="AJ512" i="1" s="1"/>
  <c r="H127" i="1"/>
  <c r="J127" i="1" s="1"/>
  <c r="L127" i="1" s="1"/>
  <c r="N127" i="1" s="1"/>
  <c r="P127" i="1" s="1"/>
  <c r="R127" i="1" s="1"/>
  <c r="T127" i="1" s="1"/>
  <c r="V127" i="1" s="1"/>
  <c r="X127" i="1" s="1"/>
  <c r="Z127" i="1" s="1"/>
  <c r="AB127" i="1" s="1"/>
  <c r="AD127" i="1" s="1"/>
  <c r="AF127" i="1" s="1"/>
  <c r="AH127" i="1" s="1"/>
  <c r="AJ127" i="1" s="1"/>
  <c r="J128" i="1"/>
  <c r="L128" i="1" s="1"/>
  <c r="N128" i="1" s="1"/>
  <c r="P128" i="1" s="1"/>
  <c r="R128" i="1" s="1"/>
  <c r="T128" i="1" s="1"/>
  <c r="V128" i="1" s="1"/>
  <c r="X128" i="1" s="1"/>
  <c r="Z128" i="1" s="1"/>
  <c r="AB128" i="1" s="1"/>
  <c r="AD128" i="1" s="1"/>
  <c r="AF128" i="1" s="1"/>
  <c r="AH128" i="1" s="1"/>
  <c r="AJ128" i="1" s="1"/>
  <c r="H217" i="1"/>
  <c r="J217" i="1" s="1"/>
  <c r="L217" i="1" s="1"/>
  <c r="N217" i="1" s="1"/>
  <c r="P217" i="1" s="1"/>
  <c r="R217" i="1" s="1"/>
  <c r="T217" i="1" s="1"/>
  <c r="V217" i="1" s="1"/>
  <c r="X217" i="1" s="1"/>
  <c r="Z217" i="1" s="1"/>
  <c r="AB217" i="1" s="1"/>
  <c r="AD217" i="1" s="1"/>
  <c r="AF217" i="1" s="1"/>
  <c r="AH217" i="1" s="1"/>
  <c r="AJ217" i="1" s="1"/>
  <c r="J218" i="1"/>
  <c r="L218" i="1" s="1"/>
  <c r="N218" i="1" s="1"/>
  <c r="P218" i="1" s="1"/>
  <c r="R218" i="1" s="1"/>
  <c r="T218" i="1" s="1"/>
  <c r="V218" i="1" s="1"/>
  <c r="X218" i="1" s="1"/>
  <c r="Z218" i="1" s="1"/>
  <c r="AB218" i="1" s="1"/>
  <c r="AD218" i="1" s="1"/>
  <c r="AF218" i="1" s="1"/>
  <c r="AH218" i="1" s="1"/>
  <c r="AJ218" i="1" s="1"/>
  <c r="H252" i="1"/>
  <c r="J252" i="1" s="1"/>
  <c r="L252" i="1" s="1"/>
  <c r="N252" i="1" s="1"/>
  <c r="P252" i="1" s="1"/>
  <c r="R252" i="1" s="1"/>
  <c r="T252" i="1" s="1"/>
  <c r="V252" i="1" s="1"/>
  <c r="X252" i="1" s="1"/>
  <c r="Z252" i="1" s="1"/>
  <c r="AB252" i="1" s="1"/>
  <c r="AD252" i="1" s="1"/>
  <c r="AF252" i="1" s="1"/>
  <c r="AH252" i="1" s="1"/>
  <c r="AJ252" i="1" s="1"/>
  <c r="J253" i="1"/>
  <c r="L253" i="1" s="1"/>
  <c r="N253" i="1" s="1"/>
  <c r="P253" i="1" s="1"/>
  <c r="R253" i="1" s="1"/>
  <c r="T253" i="1" s="1"/>
  <c r="V253" i="1" s="1"/>
  <c r="X253" i="1" s="1"/>
  <c r="Z253" i="1" s="1"/>
  <c r="AB253" i="1" s="1"/>
  <c r="AD253" i="1" s="1"/>
  <c r="AF253" i="1" s="1"/>
  <c r="AH253" i="1" s="1"/>
  <c r="AJ253" i="1" s="1"/>
  <c r="H565" i="1"/>
  <c r="J565" i="1" s="1"/>
  <c r="L565" i="1" s="1"/>
  <c r="N565" i="1" s="1"/>
  <c r="P565" i="1" s="1"/>
  <c r="R565" i="1" s="1"/>
  <c r="T565" i="1" s="1"/>
  <c r="V565" i="1" s="1"/>
  <c r="X565" i="1" s="1"/>
  <c r="Z565" i="1" s="1"/>
  <c r="AB565" i="1" s="1"/>
  <c r="AD565" i="1" s="1"/>
  <c r="AF565" i="1" s="1"/>
  <c r="AH565" i="1" s="1"/>
  <c r="AJ565" i="1" s="1"/>
  <c r="J566" i="1"/>
  <c r="L566" i="1" s="1"/>
  <c r="N566" i="1" s="1"/>
  <c r="P566" i="1" s="1"/>
  <c r="R566" i="1" s="1"/>
  <c r="T566" i="1" s="1"/>
  <c r="V566" i="1" s="1"/>
  <c r="X566" i="1" s="1"/>
  <c r="Z566" i="1" s="1"/>
  <c r="AB566" i="1" s="1"/>
  <c r="AD566" i="1" s="1"/>
  <c r="AF566" i="1" s="1"/>
  <c r="AH566" i="1" s="1"/>
  <c r="AJ566" i="1" s="1"/>
  <c r="H113" i="1"/>
  <c r="J114" i="1"/>
  <c r="L114" i="1" s="1"/>
  <c r="N114" i="1" s="1"/>
  <c r="P114" i="1" s="1"/>
  <c r="R114" i="1" s="1"/>
  <c r="T114" i="1" s="1"/>
  <c r="V114" i="1" s="1"/>
  <c r="X114" i="1" s="1"/>
  <c r="Z114" i="1" s="1"/>
  <c r="AB114" i="1" s="1"/>
  <c r="AD114" i="1" s="1"/>
  <c r="AF114" i="1" s="1"/>
  <c r="AH114" i="1" s="1"/>
  <c r="AJ114" i="1" s="1"/>
  <c r="H194" i="1"/>
  <c r="J194" i="1" s="1"/>
  <c r="L194" i="1" s="1"/>
  <c r="N194" i="1" s="1"/>
  <c r="P194" i="1" s="1"/>
  <c r="R194" i="1" s="1"/>
  <c r="T194" i="1" s="1"/>
  <c r="V194" i="1" s="1"/>
  <c r="X194" i="1" s="1"/>
  <c r="Z194" i="1" s="1"/>
  <c r="AB194" i="1" s="1"/>
  <c r="AD194" i="1" s="1"/>
  <c r="AF194" i="1" s="1"/>
  <c r="AH194" i="1" s="1"/>
  <c r="AJ194" i="1" s="1"/>
  <c r="J195" i="1"/>
  <c r="L195" i="1" s="1"/>
  <c r="N195" i="1" s="1"/>
  <c r="P195" i="1" s="1"/>
  <c r="R195" i="1" s="1"/>
  <c r="T195" i="1" s="1"/>
  <c r="V195" i="1" s="1"/>
  <c r="X195" i="1" s="1"/>
  <c r="Z195" i="1" s="1"/>
  <c r="AB195" i="1" s="1"/>
  <c r="AD195" i="1" s="1"/>
  <c r="AF195" i="1" s="1"/>
  <c r="AH195" i="1" s="1"/>
  <c r="AJ195" i="1" s="1"/>
  <c r="H207" i="1"/>
  <c r="J207" i="1" s="1"/>
  <c r="L207" i="1" s="1"/>
  <c r="N207" i="1" s="1"/>
  <c r="P207" i="1" s="1"/>
  <c r="R207" i="1" s="1"/>
  <c r="T207" i="1" s="1"/>
  <c r="V207" i="1" s="1"/>
  <c r="X207" i="1" s="1"/>
  <c r="Z207" i="1" s="1"/>
  <c r="AB207" i="1" s="1"/>
  <c r="AD207" i="1" s="1"/>
  <c r="AF207" i="1" s="1"/>
  <c r="AH207" i="1" s="1"/>
  <c r="AJ207" i="1" s="1"/>
  <c r="J208" i="1"/>
  <c r="L208" i="1" s="1"/>
  <c r="N208" i="1" s="1"/>
  <c r="P208" i="1" s="1"/>
  <c r="R208" i="1" s="1"/>
  <c r="T208" i="1" s="1"/>
  <c r="V208" i="1" s="1"/>
  <c r="X208" i="1" s="1"/>
  <c r="Z208" i="1" s="1"/>
  <c r="AB208" i="1" s="1"/>
  <c r="AD208" i="1" s="1"/>
  <c r="AF208" i="1" s="1"/>
  <c r="AH208" i="1" s="1"/>
  <c r="AJ208" i="1" s="1"/>
  <c r="H213" i="1"/>
  <c r="J213" i="1" s="1"/>
  <c r="L213" i="1" s="1"/>
  <c r="N213" i="1" s="1"/>
  <c r="P213" i="1" s="1"/>
  <c r="R213" i="1" s="1"/>
  <c r="T213" i="1" s="1"/>
  <c r="V213" i="1" s="1"/>
  <c r="X213" i="1" s="1"/>
  <c r="Z213" i="1" s="1"/>
  <c r="AB213" i="1" s="1"/>
  <c r="AD213" i="1" s="1"/>
  <c r="AF213" i="1" s="1"/>
  <c r="AH213" i="1" s="1"/>
  <c r="AJ213" i="1" s="1"/>
  <c r="J214" i="1"/>
  <c r="L214" i="1" s="1"/>
  <c r="N214" i="1" s="1"/>
  <c r="P214" i="1" s="1"/>
  <c r="R214" i="1" s="1"/>
  <c r="T214" i="1" s="1"/>
  <c r="V214" i="1" s="1"/>
  <c r="X214" i="1" s="1"/>
  <c r="Z214" i="1" s="1"/>
  <c r="AB214" i="1" s="1"/>
  <c r="AD214" i="1" s="1"/>
  <c r="AF214" i="1" s="1"/>
  <c r="AH214" i="1" s="1"/>
  <c r="AJ214" i="1" s="1"/>
  <c r="H379" i="1"/>
  <c r="J380" i="1"/>
  <c r="L380" i="1" s="1"/>
  <c r="N380" i="1" s="1"/>
  <c r="P380" i="1" s="1"/>
  <c r="R380" i="1" s="1"/>
  <c r="T380" i="1" s="1"/>
  <c r="V380" i="1" s="1"/>
  <c r="X380" i="1" s="1"/>
  <c r="Z380" i="1" s="1"/>
  <c r="AB380" i="1" s="1"/>
  <c r="AD380" i="1" s="1"/>
  <c r="AF380" i="1" s="1"/>
  <c r="AH380" i="1" s="1"/>
  <c r="AJ380" i="1" s="1"/>
  <c r="H417" i="1"/>
  <c r="J417" i="1" s="1"/>
  <c r="L417" i="1" s="1"/>
  <c r="N417" i="1" s="1"/>
  <c r="P417" i="1" s="1"/>
  <c r="R417" i="1" s="1"/>
  <c r="T417" i="1" s="1"/>
  <c r="V417" i="1" s="1"/>
  <c r="X417" i="1" s="1"/>
  <c r="Z417" i="1" s="1"/>
  <c r="AB417" i="1" s="1"/>
  <c r="AD417" i="1" s="1"/>
  <c r="AF417" i="1" s="1"/>
  <c r="AH417" i="1" s="1"/>
  <c r="AJ417" i="1" s="1"/>
  <c r="J418" i="1"/>
  <c r="L418" i="1" s="1"/>
  <c r="N418" i="1" s="1"/>
  <c r="P418" i="1" s="1"/>
  <c r="R418" i="1" s="1"/>
  <c r="T418" i="1" s="1"/>
  <c r="V418" i="1" s="1"/>
  <c r="X418" i="1" s="1"/>
  <c r="Z418" i="1" s="1"/>
  <c r="AB418" i="1" s="1"/>
  <c r="AD418" i="1" s="1"/>
  <c r="AF418" i="1" s="1"/>
  <c r="AH418" i="1" s="1"/>
  <c r="AJ418" i="1" s="1"/>
  <c r="H460" i="1"/>
  <c r="J460" i="1" s="1"/>
  <c r="L460" i="1" s="1"/>
  <c r="N460" i="1" s="1"/>
  <c r="P460" i="1" s="1"/>
  <c r="R460" i="1" s="1"/>
  <c r="T460" i="1" s="1"/>
  <c r="V460" i="1" s="1"/>
  <c r="X460" i="1" s="1"/>
  <c r="Z460" i="1" s="1"/>
  <c r="AB460" i="1" s="1"/>
  <c r="AD460" i="1" s="1"/>
  <c r="AF460" i="1" s="1"/>
  <c r="AH460" i="1" s="1"/>
  <c r="AJ460" i="1" s="1"/>
  <c r="J461" i="1"/>
  <c r="L461" i="1" s="1"/>
  <c r="N461" i="1" s="1"/>
  <c r="P461" i="1" s="1"/>
  <c r="R461" i="1" s="1"/>
  <c r="T461" i="1" s="1"/>
  <c r="V461" i="1" s="1"/>
  <c r="X461" i="1" s="1"/>
  <c r="Z461" i="1" s="1"/>
  <c r="AB461" i="1" s="1"/>
  <c r="AD461" i="1" s="1"/>
  <c r="AF461" i="1" s="1"/>
  <c r="AH461" i="1" s="1"/>
  <c r="AJ461" i="1" s="1"/>
  <c r="H132" i="1"/>
  <c r="J132" i="1" s="1"/>
  <c r="L132" i="1" s="1"/>
  <c r="N132" i="1" s="1"/>
  <c r="P132" i="1" s="1"/>
  <c r="R132" i="1" s="1"/>
  <c r="T132" i="1" s="1"/>
  <c r="V132" i="1" s="1"/>
  <c r="X132" i="1" s="1"/>
  <c r="Z132" i="1" s="1"/>
  <c r="AB132" i="1" s="1"/>
  <c r="AD132" i="1" s="1"/>
  <c r="AF132" i="1" s="1"/>
  <c r="AH132" i="1" s="1"/>
  <c r="AJ132" i="1" s="1"/>
  <c r="J133" i="1"/>
  <c r="L133" i="1" s="1"/>
  <c r="N133" i="1" s="1"/>
  <c r="P133" i="1" s="1"/>
  <c r="R133" i="1" s="1"/>
  <c r="T133" i="1" s="1"/>
  <c r="V133" i="1" s="1"/>
  <c r="X133" i="1" s="1"/>
  <c r="Z133" i="1" s="1"/>
  <c r="AB133" i="1" s="1"/>
  <c r="AD133" i="1" s="1"/>
  <c r="AF133" i="1" s="1"/>
  <c r="AH133" i="1" s="1"/>
  <c r="AJ133" i="1" s="1"/>
  <c r="H201" i="1"/>
  <c r="J201" i="1" s="1"/>
  <c r="L201" i="1" s="1"/>
  <c r="N201" i="1" s="1"/>
  <c r="P201" i="1" s="1"/>
  <c r="R201" i="1" s="1"/>
  <c r="T201" i="1" s="1"/>
  <c r="V201" i="1" s="1"/>
  <c r="X201" i="1" s="1"/>
  <c r="Z201" i="1" s="1"/>
  <c r="AB201" i="1" s="1"/>
  <c r="AD201" i="1" s="1"/>
  <c r="AF201" i="1" s="1"/>
  <c r="AH201" i="1" s="1"/>
  <c r="AJ201" i="1" s="1"/>
  <c r="J202" i="1"/>
  <c r="L202" i="1" s="1"/>
  <c r="N202" i="1" s="1"/>
  <c r="P202" i="1" s="1"/>
  <c r="R202" i="1" s="1"/>
  <c r="T202" i="1" s="1"/>
  <c r="V202" i="1" s="1"/>
  <c r="X202" i="1" s="1"/>
  <c r="Z202" i="1" s="1"/>
  <c r="AB202" i="1" s="1"/>
  <c r="AD202" i="1" s="1"/>
  <c r="AF202" i="1" s="1"/>
  <c r="AH202" i="1" s="1"/>
  <c r="AJ202" i="1" s="1"/>
  <c r="H172" i="1"/>
  <c r="J172" i="1" s="1"/>
  <c r="L172" i="1" s="1"/>
  <c r="N172" i="1" s="1"/>
  <c r="P172" i="1" s="1"/>
  <c r="R172" i="1" s="1"/>
  <c r="T172" i="1" s="1"/>
  <c r="V172" i="1" s="1"/>
  <c r="X172" i="1" s="1"/>
  <c r="Z172" i="1" s="1"/>
  <c r="AB172" i="1" s="1"/>
  <c r="AD172" i="1" s="1"/>
  <c r="AF172" i="1" s="1"/>
  <c r="AH172" i="1" s="1"/>
  <c r="AJ172" i="1" s="1"/>
  <c r="J173" i="1"/>
  <c r="L173" i="1" s="1"/>
  <c r="N173" i="1" s="1"/>
  <c r="P173" i="1" s="1"/>
  <c r="R173" i="1" s="1"/>
  <c r="T173" i="1" s="1"/>
  <c r="V173" i="1" s="1"/>
  <c r="X173" i="1" s="1"/>
  <c r="Z173" i="1" s="1"/>
  <c r="AB173" i="1" s="1"/>
  <c r="AD173" i="1" s="1"/>
  <c r="AF173" i="1" s="1"/>
  <c r="AH173" i="1" s="1"/>
  <c r="AJ173" i="1" s="1"/>
  <c r="H210" i="1"/>
  <c r="J210" i="1" s="1"/>
  <c r="L210" i="1" s="1"/>
  <c r="N210" i="1" s="1"/>
  <c r="P210" i="1" s="1"/>
  <c r="R210" i="1" s="1"/>
  <c r="T210" i="1" s="1"/>
  <c r="V210" i="1" s="1"/>
  <c r="X210" i="1" s="1"/>
  <c r="Z210" i="1" s="1"/>
  <c r="AB210" i="1" s="1"/>
  <c r="AD210" i="1" s="1"/>
  <c r="AF210" i="1" s="1"/>
  <c r="AH210" i="1" s="1"/>
  <c r="AJ210" i="1" s="1"/>
  <c r="J211" i="1"/>
  <c r="L211" i="1" s="1"/>
  <c r="N211" i="1" s="1"/>
  <c r="P211" i="1" s="1"/>
  <c r="R211" i="1" s="1"/>
  <c r="T211" i="1" s="1"/>
  <c r="V211" i="1" s="1"/>
  <c r="X211" i="1" s="1"/>
  <c r="Z211" i="1" s="1"/>
  <c r="AB211" i="1" s="1"/>
  <c r="AD211" i="1" s="1"/>
  <c r="AF211" i="1" s="1"/>
  <c r="AH211" i="1" s="1"/>
  <c r="AJ211" i="1" s="1"/>
  <c r="H280" i="1"/>
  <c r="J280" i="1" s="1"/>
  <c r="L280" i="1" s="1"/>
  <c r="N280" i="1" s="1"/>
  <c r="P280" i="1" s="1"/>
  <c r="R280" i="1" s="1"/>
  <c r="T280" i="1" s="1"/>
  <c r="V280" i="1" s="1"/>
  <c r="X280" i="1" s="1"/>
  <c r="Z280" i="1" s="1"/>
  <c r="AB280" i="1" s="1"/>
  <c r="AD280" i="1" s="1"/>
  <c r="AF280" i="1" s="1"/>
  <c r="AH280" i="1" s="1"/>
  <c r="AJ280" i="1" s="1"/>
  <c r="J281" i="1"/>
  <c r="L281" i="1" s="1"/>
  <c r="N281" i="1" s="1"/>
  <c r="P281" i="1" s="1"/>
  <c r="R281" i="1" s="1"/>
  <c r="T281" i="1" s="1"/>
  <c r="V281" i="1" s="1"/>
  <c r="X281" i="1" s="1"/>
  <c r="Z281" i="1" s="1"/>
  <c r="AB281" i="1" s="1"/>
  <c r="AD281" i="1" s="1"/>
  <c r="AF281" i="1" s="1"/>
  <c r="AH281" i="1" s="1"/>
  <c r="AJ281" i="1" s="1"/>
  <c r="H426" i="1"/>
  <c r="J426" i="1" s="1"/>
  <c r="L426" i="1" s="1"/>
  <c r="N426" i="1" s="1"/>
  <c r="P426" i="1" s="1"/>
  <c r="R426" i="1" s="1"/>
  <c r="T426" i="1" s="1"/>
  <c r="V426" i="1" s="1"/>
  <c r="X426" i="1" s="1"/>
  <c r="Z426" i="1" s="1"/>
  <c r="AB426" i="1" s="1"/>
  <c r="AD426" i="1" s="1"/>
  <c r="AF426" i="1" s="1"/>
  <c r="AH426" i="1" s="1"/>
  <c r="AJ426" i="1" s="1"/>
  <c r="J427" i="1"/>
  <c r="L427" i="1" s="1"/>
  <c r="N427" i="1" s="1"/>
  <c r="P427" i="1" s="1"/>
  <c r="R427" i="1" s="1"/>
  <c r="T427" i="1" s="1"/>
  <c r="V427" i="1" s="1"/>
  <c r="X427" i="1" s="1"/>
  <c r="Z427" i="1" s="1"/>
  <c r="AB427" i="1" s="1"/>
  <c r="AD427" i="1" s="1"/>
  <c r="AF427" i="1" s="1"/>
  <c r="AH427" i="1" s="1"/>
  <c r="AJ427" i="1" s="1"/>
  <c r="H433" i="1"/>
  <c r="J433" i="1" s="1"/>
  <c r="L433" i="1" s="1"/>
  <c r="N433" i="1" s="1"/>
  <c r="P433" i="1" s="1"/>
  <c r="R433" i="1" s="1"/>
  <c r="T433" i="1" s="1"/>
  <c r="V433" i="1" s="1"/>
  <c r="X433" i="1" s="1"/>
  <c r="Z433" i="1" s="1"/>
  <c r="AB433" i="1" s="1"/>
  <c r="AD433" i="1" s="1"/>
  <c r="AF433" i="1" s="1"/>
  <c r="AH433" i="1" s="1"/>
  <c r="AJ433" i="1" s="1"/>
  <c r="J434" i="1"/>
  <c r="L434" i="1" s="1"/>
  <c r="N434" i="1" s="1"/>
  <c r="P434" i="1" s="1"/>
  <c r="R434" i="1" s="1"/>
  <c r="T434" i="1" s="1"/>
  <c r="V434" i="1" s="1"/>
  <c r="X434" i="1" s="1"/>
  <c r="Z434" i="1" s="1"/>
  <c r="AB434" i="1" s="1"/>
  <c r="AD434" i="1" s="1"/>
  <c r="AF434" i="1" s="1"/>
  <c r="AH434" i="1" s="1"/>
  <c r="AJ434" i="1" s="1"/>
  <c r="H499" i="1"/>
  <c r="J500" i="1"/>
  <c r="L500" i="1" s="1"/>
  <c r="N500" i="1" s="1"/>
  <c r="P500" i="1" s="1"/>
  <c r="R500" i="1" s="1"/>
  <c r="T500" i="1" s="1"/>
  <c r="V500" i="1" s="1"/>
  <c r="X500" i="1" s="1"/>
  <c r="Z500" i="1" s="1"/>
  <c r="AB500" i="1" s="1"/>
  <c r="AD500" i="1" s="1"/>
  <c r="AF500" i="1" s="1"/>
  <c r="AH500" i="1" s="1"/>
  <c r="AJ500" i="1" s="1"/>
  <c r="H317" i="1"/>
  <c r="J317" i="1" s="1"/>
  <c r="L317" i="1" s="1"/>
  <c r="N317" i="1" s="1"/>
  <c r="P317" i="1" s="1"/>
  <c r="R317" i="1" s="1"/>
  <c r="T317" i="1" s="1"/>
  <c r="V317" i="1" s="1"/>
  <c r="X317" i="1" s="1"/>
  <c r="Z317" i="1" s="1"/>
  <c r="AB317" i="1" s="1"/>
  <c r="AD317" i="1" s="1"/>
  <c r="AF317" i="1" s="1"/>
  <c r="AH317" i="1" s="1"/>
  <c r="AJ317" i="1" s="1"/>
  <c r="H30" i="1"/>
  <c r="J30" i="1" s="1"/>
  <c r="L30" i="1" s="1"/>
  <c r="N30" i="1" s="1"/>
  <c r="P30" i="1" s="1"/>
  <c r="R30" i="1" s="1"/>
  <c r="T30" i="1" s="1"/>
  <c r="V30" i="1" s="1"/>
  <c r="X30" i="1" s="1"/>
  <c r="Z30" i="1" s="1"/>
  <c r="AB30" i="1" s="1"/>
  <c r="AD30" i="1" s="1"/>
  <c r="AF30" i="1" s="1"/>
  <c r="AH30" i="1" s="1"/>
  <c r="AJ30" i="1" s="1"/>
  <c r="H440" i="1"/>
  <c r="J440" i="1" s="1"/>
  <c r="L440" i="1" s="1"/>
  <c r="N440" i="1" s="1"/>
  <c r="P440" i="1" s="1"/>
  <c r="R440" i="1" s="1"/>
  <c r="T440" i="1" s="1"/>
  <c r="V440" i="1" s="1"/>
  <c r="X440" i="1" s="1"/>
  <c r="Z440" i="1" s="1"/>
  <c r="AB440" i="1" s="1"/>
  <c r="AD440" i="1" s="1"/>
  <c r="AF440" i="1" s="1"/>
  <c r="AH440" i="1" s="1"/>
  <c r="AJ440" i="1" s="1"/>
  <c r="H545" i="1"/>
  <c r="J545" i="1" s="1"/>
  <c r="L545" i="1" s="1"/>
  <c r="N545" i="1" s="1"/>
  <c r="P545" i="1" s="1"/>
  <c r="R545" i="1" s="1"/>
  <c r="T545" i="1" s="1"/>
  <c r="V545" i="1" s="1"/>
  <c r="X545" i="1" s="1"/>
  <c r="Z545" i="1" s="1"/>
  <c r="AB545" i="1" s="1"/>
  <c r="AD545" i="1" s="1"/>
  <c r="AF545" i="1" s="1"/>
  <c r="AH545" i="1" s="1"/>
  <c r="AJ545" i="1" s="1"/>
  <c r="H147" i="1"/>
  <c r="H591" i="1"/>
  <c r="J591" i="1" s="1"/>
  <c r="L591" i="1" s="1"/>
  <c r="N591" i="1" s="1"/>
  <c r="P591" i="1" s="1"/>
  <c r="R591" i="1" s="1"/>
  <c r="T591" i="1" s="1"/>
  <c r="V591" i="1" s="1"/>
  <c r="X591" i="1" s="1"/>
  <c r="Z591" i="1" s="1"/>
  <c r="AB591" i="1" s="1"/>
  <c r="AD591" i="1" s="1"/>
  <c r="AF591" i="1" s="1"/>
  <c r="AH591" i="1" s="1"/>
  <c r="AJ591" i="1" s="1"/>
  <c r="H284" i="1"/>
  <c r="J284" i="1" s="1"/>
  <c r="L284" i="1" s="1"/>
  <c r="N284" i="1" s="1"/>
  <c r="P284" i="1" s="1"/>
  <c r="R284" i="1" s="1"/>
  <c r="T284" i="1" s="1"/>
  <c r="V284" i="1" s="1"/>
  <c r="X284" i="1" s="1"/>
  <c r="Z284" i="1" s="1"/>
  <c r="AB284" i="1" s="1"/>
  <c r="AD284" i="1" s="1"/>
  <c r="AF284" i="1" s="1"/>
  <c r="AH284" i="1" s="1"/>
  <c r="AJ284" i="1" s="1"/>
  <c r="H262" i="1"/>
  <c r="J262" i="1" s="1"/>
  <c r="L262" i="1" s="1"/>
  <c r="N262" i="1" s="1"/>
  <c r="P262" i="1" s="1"/>
  <c r="R262" i="1" s="1"/>
  <c r="T262" i="1" s="1"/>
  <c r="V262" i="1" s="1"/>
  <c r="X262" i="1" s="1"/>
  <c r="Z262" i="1" s="1"/>
  <c r="AB262" i="1" s="1"/>
  <c r="AD262" i="1" s="1"/>
  <c r="AF262" i="1" s="1"/>
  <c r="AH262" i="1" s="1"/>
  <c r="AJ262" i="1" s="1"/>
  <c r="H225" i="1"/>
  <c r="J225" i="1" s="1"/>
  <c r="L225" i="1" s="1"/>
  <c r="N225" i="1" s="1"/>
  <c r="P225" i="1" s="1"/>
  <c r="R225" i="1" s="1"/>
  <c r="T225" i="1" s="1"/>
  <c r="V225" i="1" s="1"/>
  <c r="X225" i="1" s="1"/>
  <c r="Z225" i="1" s="1"/>
  <c r="AB225" i="1" s="1"/>
  <c r="AD225" i="1" s="1"/>
  <c r="AF225" i="1" s="1"/>
  <c r="AH225" i="1" s="1"/>
  <c r="AJ225" i="1" s="1"/>
  <c r="H289" i="1"/>
  <c r="J289" i="1" s="1"/>
  <c r="L289" i="1" s="1"/>
  <c r="N289" i="1" s="1"/>
  <c r="P289" i="1" s="1"/>
  <c r="R289" i="1" s="1"/>
  <c r="T289" i="1" s="1"/>
  <c r="V289" i="1" s="1"/>
  <c r="X289" i="1" s="1"/>
  <c r="Z289" i="1" s="1"/>
  <c r="AB289" i="1" s="1"/>
  <c r="AD289" i="1" s="1"/>
  <c r="AF289" i="1" s="1"/>
  <c r="AH289" i="1" s="1"/>
  <c r="AJ289" i="1" s="1"/>
  <c r="H186" i="1"/>
  <c r="J186" i="1" s="1"/>
  <c r="L186" i="1" s="1"/>
  <c r="N186" i="1" s="1"/>
  <c r="P186" i="1" s="1"/>
  <c r="R186" i="1" s="1"/>
  <c r="T186" i="1" s="1"/>
  <c r="V186" i="1" s="1"/>
  <c r="X186" i="1" s="1"/>
  <c r="Z186" i="1" s="1"/>
  <c r="AB186" i="1" s="1"/>
  <c r="AD186" i="1" s="1"/>
  <c r="AF186" i="1" s="1"/>
  <c r="AH186" i="1" s="1"/>
  <c r="AJ186" i="1" s="1"/>
  <c r="H542" i="1"/>
  <c r="J542" i="1" s="1"/>
  <c r="L542" i="1" s="1"/>
  <c r="N542" i="1" s="1"/>
  <c r="P542" i="1" s="1"/>
  <c r="R542" i="1" s="1"/>
  <c r="T542" i="1" s="1"/>
  <c r="V542" i="1" s="1"/>
  <c r="X542" i="1" s="1"/>
  <c r="Z542" i="1" s="1"/>
  <c r="AB542" i="1" s="1"/>
  <c r="AD542" i="1" s="1"/>
  <c r="AF542" i="1" s="1"/>
  <c r="AH542" i="1" s="1"/>
  <c r="AJ542" i="1" s="1"/>
  <c r="H106" i="1"/>
  <c r="H430" i="1"/>
  <c r="J430" i="1" s="1"/>
  <c r="L430" i="1" s="1"/>
  <c r="N430" i="1" s="1"/>
  <c r="P430" i="1" s="1"/>
  <c r="R430" i="1" s="1"/>
  <c r="T430" i="1" s="1"/>
  <c r="V430" i="1" s="1"/>
  <c r="X430" i="1" s="1"/>
  <c r="Z430" i="1" s="1"/>
  <c r="AB430" i="1" s="1"/>
  <c r="AD430" i="1" s="1"/>
  <c r="AF430" i="1" s="1"/>
  <c r="AH430" i="1" s="1"/>
  <c r="AJ430" i="1" s="1"/>
  <c r="H503" i="1"/>
  <c r="J503" i="1" s="1"/>
  <c r="L503" i="1" s="1"/>
  <c r="N503" i="1" s="1"/>
  <c r="P503" i="1" s="1"/>
  <c r="R503" i="1" s="1"/>
  <c r="T503" i="1" s="1"/>
  <c r="V503" i="1" s="1"/>
  <c r="X503" i="1" s="1"/>
  <c r="Z503" i="1" s="1"/>
  <c r="AB503" i="1" s="1"/>
  <c r="AD503" i="1" s="1"/>
  <c r="AF503" i="1" s="1"/>
  <c r="AH503" i="1" s="1"/>
  <c r="AJ503" i="1" s="1"/>
  <c r="H394" i="1"/>
  <c r="J394" i="1" s="1"/>
  <c r="L394" i="1" s="1"/>
  <c r="N394" i="1" s="1"/>
  <c r="P394" i="1" s="1"/>
  <c r="R394" i="1" s="1"/>
  <c r="T394" i="1" s="1"/>
  <c r="V394" i="1" s="1"/>
  <c r="X394" i="1" s="1"/>
  <c r="Z394" i="1" s="1"/>
  <c r="AB394" i="1" s="1"/>
  <c r="AD394" i="1" s="1"/>
  <c r="AF394" i="1" s="1"/>
  <c r="AH394" i="1" s="1"/>
  <c r="AJ394" i="1" s="1"/>
  <c r="H294" i="1"/>
  <c r="J294" i="1" s="1"/>
  <c r="L294" i="1" s="1"/>
  <c r="N294" i="1" s="1"/>
  <c r="P294" i="1" s="1"/>
  <c r="R294" i="1" s="1"/>
  <c r="T294" i="1" s="1"/>
  <c r="V294" i="1" s="1"/>
  <c r="X294" i="1" s="1"/>
  <c r="Z294" i="1" s="1"/>
  <c r="AB294" i="1" s="1"/>
  <c r="AD294" i="1" s="1"/>
  <c r="AF294" i="1" s="1"/>
  <c r="AH294" i="1" s="1"/>
  <c r="AJ294" i="1" s="1"/>
  <c r="H344" i="1"/>
  <c r="J344" i="1" s="1"/>
  <c r="L344" i="1" s="1"/>
  <c r="N344" i="1" s="1"/>
  <c r="P344" i="1" s="1"/>
  <c r="R344" i="1" s="1"/>
  <c r="T344" i="1" s="1"/>
  <c r="V344" i="1" s="1"/>
  <c r="X344" i="1" s="1"/>
  <c r="Z344" i="1" s="1"/>
  <c r="AB344" i="1" s="1"/>
  <c r="AD344" i="1" s="1"/>
  <c r="AF344" i="1" s="1"/>
  <c r="AH344" i="1" s="1"/>
  <c r="AJ344" i="1" s="1"/>
  <c r="H423" i="1"/>
  <c r="J423" i="1" s="1"/>
  <c r="L423" i="1" s="1"/>
  <c r="N423" i="1" s="1"/>
  <c r="P423" i="1" s="1"/>
  <c r="R423" i="1" s="1"/>
  <c r="T423" i="1" s="1"/>
  <c r="V423" i="1" s="1"/>
  <c r="X423" i="1" s="1"/>
  <c r="Z423" i="1" s="1"/>
  <c r="AB423" i="1" s="1"/>
  <c r="AD423" i="1" s="1"/>
  <c r="AF423" i="1" s="1"/>
  <c r="AH423" i="1" s="1"/>
  <c r="AJ423" i="1" s="1"/>
  <c r="H304" i="1"/>
  <c r="J304" i="1" s="1"/>
  <c r="L304" i="1" s="1"/>
  <c r="N304" i="1" s="1"/>
  <c r="P304" i="1" s="1"/>
  <c r="R304" i="1" s="1"/>
  <c r="T304" i="1" s="1"/>
  <c r="V304" i="1" s="1"/>
  <c r="X304" i="1" s="1"/>
  <c r="Z304" i="1" s="1"/>
  <c r="AB304" i="1" s="1"/>
  <c r="AD304" i="1" s="1"/>
  <c r="AF304" i="1" s="1"/>
  <c r="AH304" i="1" s="1"/>
  <c r="AJ304" i="1" s="1"/>
  <c r="H436" i="1"/>
  <c r="J436" i="1" s="1"/>
  <c r="L436" i="1" s="1"/>
  <c r="N436" i="1" s="1"/>
  <c r="P436" i="1" s="1"/>
  <c r="R436" i="1" s="1"/>
  <c r="T436" i="1" s="1"/>
  <c r="V436" i="1" s="1"/>
  <c r="X436" i="1" s="1"/>
  <c r="Z436" i="1" s="1"/>
  <c r="AB436" i="1" s="1"/>
  <c r="AD436" i="1" s="1"/>
  <c r="AF436" i="1" s="1"/>
  <c r="AH436" i="1" s="1"/>
  <c r="AJ436" i="1" s="1"/>
  <c r="H516" i="1"/>
  <c r="J516" i="1" s="1"/>
  <c r="L516" i="1" s="1"/>
  <c r="N516" i="1" s="1"/>
  <c r="P516" i="1" s="1"/>
  <c r="R516" i="1" s="1"/>
  <c r="T516" i="1" s="1"/>
  <c r="V516" i="1" s="1"/>
  <c r="X516" i="1" s="1"/>
  <c r="Z516" i="1" s="1"/>
  <c r="AB516" i="1" s="1"/>
  <c r="AD516" i="1" s="1"/>
  <c r="AF516" i="1" s="1"/>
  <c r="AH516" i="1" s="1"/>
  <c r="AJ516" i="1" s="1"/>
  <c r="H347" i="1"/>
  <c r="J347" i="1" s="1"/>
  <c r="L347" i="1" s="1"/>
  <c r="N347" i="1" s="1"/>
  <c r="P347" i="1" s="1"/>
  <c r="R347" i="1" s="1"/>
  <c r="T347" i="1" s="1"/>
  <c r="V347" i="1" s="1"/>
  <c r="X347" i="1" s="1"/>
  <c r="Z347" i="1" s="1"/>
  <c r="AB347" i="1" s="1"/>
  <c r="AD347" i="1" s="1"/>
  <c r="AF347" i="1" s="1"/>
  <c r="AH347" i="1" s="1"/>
  <c r="AJ347" i="1" s="1"/>
  <c r="H537" i="1"/>
  <c r="J537" i="1" s="1"/>
  <c r="L537" i="1" s="1"/>
  <c r="N537" i="1" s="1"/>
  <c r="P537" i="1" s="1"/>
  <c r="R537" i="1" s="1"/>
  <c r="T537" i="1" s="1"/>
  <c r="V537" i="1" s="1"/>
  <c r="X537" i="1" s="1"/>
  <c r="Z537" i="1" s="1"/>
  <c r="AB537" i="1" s="1"/>
  <c r="AD537" i="1" s="1"/>
  <c r="AF537" i="1" s="1"/>
  <c r="AH537" i="1" s="1"/>
  <c r="AJ537" i="1" s="1"/>
  <c r="H574" i="1"/>
  <c r="J574" i="1" s="1"/>
  <c r="L574" i="1" s="1"/>
  <c r="N574" i="1" s="1"/>
  <c r="P574" i="1" s="1"/>
  <c r="R574" i="1" s="1"/>
  <c r="T574" i="1" s="1"/>
  <c r="V574" i="1" s="1"/>
  <c r="X574" i="1" s="1"/>
  <c r="Z574" i="1" s="1"/>
  <c r="AB574" i="1" s="1"/>
  <c r="AD574" i="1" s="1"/>
  <c r="AF574" i="1" s="1"/>
  <c r="AH574" i="1" s="1"/>
  <c r="AJ574" i="1" s="1"/>
  <c r="H507" i="1"/>
  <c r="J507" i="1" s="1"/>
  <c r="L507" i="1" s="1"/>
  <c r="N507" i="1" s="1"/>
  <c r="P507" i="1" s="1"/>
  <c r="R507" i="1" s="1"/>
  <c r="T507" i="1" s="1"/>
  <c r="V507" i="1" s="1"/>
  <c r="X507" i="1" s="1"/>
  <c r="Z507" i="1" s="1"/>
  <c r="AB507" i="1" s="1"/>
  <c r="AD507" i="1" s="1"/>
  <c r="AF507" i="1" s="1"/>
  <c r="AH507" i="1" s="1"/>
  <c r="AJ507" i="1" s="1"/>
  <c r="H340" i="1"/>
  <c r="J340" i="1" s="1"/>
  <c r="L340" i="1" s="1"/>
  <c r="N340" i="1" s="1"/>
  <c r="P340" i="1" s="1"/>
  <c r="R340" i="1" s="1"/>
  <c r="T340" i="1" s="1"/>
  <c r="V340" i="1" s="1"/>
  <c r="X340" i="1" s="1"/>
  <c r="Z340" i="1" s="1"/>
  <c r="AB340" i="1" s="1"/>
  <c r="AD340" i="1" s="1"/>
  <c r="AF340" i="1" s="1"/>
  <c r="AH340" i="1" s="1"/>
  <c r="AJ340" i="1" s="1"/>
  <c r="H420" i="1"/>
  <c r="J420" i="1" s="1"/>
  <c r="L420" i="1" s="1"/>
  <c r="N420" i="1" s="1"/>
  <c r="P420" i="1" s="1"/>
  <c r="R420" i="1" s="1"/>
  <c r="T420" i="1" s="1"/>
  <c r="V420" i="1" s="1"/>
  <c r="X420" i="1" s="1"/>
  <c r="Z420" i="1" s="1"/>
  <c r="AB420" i="1" s="1"/>
  <c r="AD420" i="1" s="1"/>
  <c r="AF420" i="1" s="1"/>
  <c r="AH420" i="1" s="1"/>
  <c r="AJ420" i="1" s="1"/>
  <c r="H456" i="1"/>
  <c r="J456" i="1" s="1"/>
  <c r="L456" i="1" s="1"/>
  <c r="N456" i="1" s="1"/>
  <c r="P456" i="1" s="1"/>
  <c r="R456" i="1" s="1"/>
  <c r="T456" i="1" s="1"/>
  <c r="V456" i="1" s="1"/>
  <c r="X456" i="1" s="1"/>
  <c r="Z456" i="1" s="1"/>
  <c r="AB456" i="1" s="1"/>
  <c r="AD456" i="1" s="1"/>
  <c r="AF456" i="1" s="1"/>
  <c r="AH456" i="1" s="1"/>
  <c r="AJ456" i="1" s="1"/>
  <c r="H581" i="1"/>
  <c r="H122" i="1"/>
  <c r="J122" i="1" s="1"/>
  <c r="L122" i="1" s="1"/>
  <c r="N122" i="1" s="1"/>
  <c r="P122" i="1" s="1"/>
  <c r="R122" i="1" s="1"/>
  <c r="T122" i="1" s="1"/>
  <c r="V122" i="1" s="1"/>
  <c r="X122" i="1" s="1"/>
  <c r="Z122" i="1" s="1"/>
  <c r="AB122" i="1" s="1"/>
  <c r="AD122" i="1" s="1"/>
  <c r="AF122" i="1" s="1"/>
  <c r="AH122" i="1" s="1"/>
  <c r="AJ122" i="1" s="1"/>
  <c r="H561" i="1"/>
  <c r="J561" i="1" s="1"/>
  <c r="L561" i="1" s="1"/>
  <c r="N561" i="1" s="1"/>
  <c r="P561" i="1" s="1"/>
  <c r="R561" i="1" s="1"/>
  <c r="T561" i="1" s="1"/>
  <c r="V561" i="1" s="1"/>
  <c r="X561" i="1" s="1"/>
  <c r="Z561" i="1" s="1"/>
  <c r="AB561" i="1" s="1"/>
  <c r="AD561" i="1" s="1"/>
  <c r="AF561" i="1" s="1"/>
  <c r="AH561" i="1" s="1"/>
  <c r="AJ561" i="1" s="1"/>
  <c r="H117" i="1"/>
  <c r="J117" i="1" s="1"/>
  <c r="L117" i="1" s="1"/>
  <c r="N117" i="1" s="1"/>
  <c r="P117" i="1" s="1"/>
  <c r="R117" i="1" s="1"/>
  <c r="T117" i="1" s="1"/>
  <c r="V117" i="1" s="1"/>
  <c r="X117" i="1" s="1"/>
  <c r="Z117" i="1" s="1"/>
  <c r="AB117" i="1" s="1"/>
  <c r="AD117" i="1" s="1"/>
  <c r="AF117" i="1" s="1"/>
  <c r="AH117" i="1" s="1"/>
  <c r="AJ117" i="1" s="1"/>
  <c r="H197" i="1"/>
  <c r="J197" i="1" s="1"/>
  <c r="L197" i="1" s="1"/>
  <c r="N197" i="1" s="1"/>
  <c r="P197" i="1" s="1"/>
  <c r="R197" i="1" s="1"/>
  <c r="T197" i="1" s="1"/>
  <c r="V197" i="1" s="1"/>
  <c r="X197" i="1" s="1"/>
  <c r="Z197" i="1" s="1"/>
  <c r="AB197" i="1" s="1"/>
  <c r="AD197" i="1" s="1"/>
  <c r="AF197" i="1" s="1"/>
  <c r="AH197" i="1" s="1"/>
  <c r="AJ197" i="1" s="1"/>
  <c r="H204" i="1"/>
  <c r="J204" i="1" s="1"/>
  <c r="L204" i="1" s="1"/>
  <c r="N204" i="1" s="1"/>
  <c r="P204" i="1" s="1"/>
  <c r="R204" i="1" s="1"/>
  <c r="T204" i="1" s="1"/>
  <c r="V204" i="1" s="1"/>
  <c r="X204" i="1" s="1"/>
  <c r="Z204" i="1" s="1"/>
  <c r="AB204" i="1" s="1"/>
  <c r="AD204" i="1" s="1"/>
  <c r="AF204" i="1" s="1"/>
  <c r="AH204" i="1" s="1"/>
  <c r="AJ204" i="1" s="1"/>
  <c r="H221" i="1"/>
  <c r="J221" i="1" s="1"/>
  <c r="L221" i="1" s="1"/>
  <c r="N221" i="1" s="1"/>
  <c r="P221" i="1" s="1"/>
  <c r="R221" i="1" s="1"/>
  <c r="T221" i="1" s="1"/>
  <c r="V221" i="1" s="1"/>
  <c r="X221" i="1" s="1"/>
  <c r="Z221" i="1" s="1"/>
  <c r="AB221" i="1" s="1"/>
  <c r="AD221" i="1" s="1"/>
  <c r="AF221" i="1" s="1"/>
  <c r="AH221" i="1" s="1"/>
  <c r="AJ221" i="1" s="1"/>
  <c r="H234" i="1"/>
  <c r="J234" i="1" s="1"/>
  <c r="L234" i="1" s="1"/>
  <c r="N234" i="1" s="1"/>
  <c r="P234" i="1" s="1"/>
  <c r="R234" i="1" s="1"/>
  <c r="T234" i="1" s="1"/>
  <c r="V234" i="1" s="1"/>
  <c r="X234" i="1" s="1"/>
  <c r="Z234" i="1" s="1"/>
  <c r="AB234" i="1" s="1"/>
  <c r="AD234" i="1" s="1"/>
  <c r="AF234" i="1" s="1"/>
  <c r="AH234" i="1" s="1"/>
  <c r="AJ234" i="1" s="1"/>
  <c r="H404" i="1"/>
  <c r="J404" i="1" s="1"/>
  <c r="L404" i="1" s="1"/>
  <c r="N404" i="1" s="1"/>
  <c r="P404" i="1" s="1"/>
  <c r="R404" i="1" s="1"/>
  <c r="T404" i="1" s="1"/>
  <c r="V404" i="1" s="1"/>
  <c r="X404" i="1" s="1"/>
  <c r="Z404" i="1" s="1"/>
  <c r="AB404" i="1" s="1"/>
  <c r="AD404" i="1" s="1"/>
  <c r="AF404" i="1" s="1"/>
  <c r="AH404" i="1" s="1"/>
  <c r="AJ404" i="1" s="1"/>
  <c r="H564" i="1" l="1"/>
  <c r="J564" i="1" s="1"/>
  <c r="L564" i="1" s="1"/>
  <c r="N564" i="1" s="1"/>
  <c r="P564" i="1" s="1"/>
  <c r="R564" i="1" s="1"/>
  <c r="T564" i="1" s="1"/>
  <c r="V564" i="1" s="1"/>
  <c r="X564" i="1" s="1"/>
  <c r="Z564" i="1" s="1"/>
  <c r="AB564" i="1" s="1"/>
  <c r="AD564" i="1" s="1"/>
  <c r="AF564" i="1" s="1"/>
  <c r="AH564" i="1" s="1"/>
  <c r="AJ564" i="1" s="1"/>
  <c r="H67" i="1"/>
  <c r="J67" i="1" s="1"/>
  <c r="L67" i="1" s="1"/>
  <c r="N67" i="1" s="1"/>
  <c r="P67" i="1" s="1"/>
  <c r="R67" i="1" s="1"/>
  <c r="T67" i="1" s="1"/>
  <c r="V67" i="1" s="1"/>
  <c r="X67" i="1" s="1"/>
  <c r="Z67" i="1" s="1"/>
  <c r="AB67" i="1" s="1"/>
  <c r="AD67" i="1" s="1"/>
  <c r="AF67" i="1" s="1"/>
  <c r="AH67" i="1" s="1"/>
  <c r="AJ67" i="1" s="1"/>
  <c r="J106" i="1"/>
  <c r="L106" i="1" s="1"/>
  <c r="N106" i="1" s="1"/>
  <c r="P106" i="1" s="1"/>
  <c r="R106" i="1" s="1"/>
  <c r="T106" i="1" s="1"/>
  <c r="V106" i="1" s="1"/>
  <c r="X106" i="1" s="1"/>
  <c r="Z106" i="1" s="1"/>
  <c r="AB106" i="1" s="1"/>
  <c r="AD106" i="1" s="1"/>
  <c r="AF106" i="1" s="1"/>
  <c r="AH106" i="1" s="1"/>
  <c r="AJ106" i="1" s="1"/>
  <c r="H135" i="1"/>
  <c r="J135" i="1" s="1"/>
  <c r="L135" i="1" s="1"/>
  <c r="N135" i="1" s="1"/>
  <c r="P135" i="1" s="1"/>
  <c r="R135" i="1" s="1"/>
  <c r="T135" i="1" s="1"/>
  <c r="V135" i="1" s="1"/>
  <c r="X135" i="1" s="1"/>
  <c r="Z135" i="1" s="1"/>
  <c r="AB135" i="1" s="1"/>
  <c r="AD135" i="1" s="1"/>
  <c r="AF135" i="1" s="1"/>
  <c r="AH135" i="1" s="1"/>
  <c r="AJ135" i="1" s="1"/>
  <c r="J147" i="1"/>
  <c r="L147" i="1" s="1"/>
  <c r="N147" i="1" s="1"/>
  <c r="P147" i="1" s="1"/>
  <c r="R147" i="1" s="1"/>
  <c r="T147" i="1" s="1"/>
  <c r="V147" i="1" s="1"/>
  <c r="X147" i="1" s="1"/>
  <c r="Z147" i="1" s="1"/>
  <c r="AB147" i="1" s="1"/>
  <c r="AD147" i="1" s="1"/>
  <c r="AF147" i="1" s="1"/>
  <c r="AH147" i="1" s="1"/>
  <c r="AJ147" i="1" s="1"/>
  <c r="H580" i="1"/>
  <c r="J580" i="1" s="1"/>
  <c r="L580" i="1" s="1"/>
  <c r="N580" i="1" s="1"/>
  <c r="P580" i="1" s="1"/>
  <c r="R580" i="1" s="1"/>
  <c r="T580" i="1" s="1"/>
  <c r="V580" i="1" s="1"/>
  <c r="X580" i="1" s="1"/>
  <c r="Z580" i="1" s="1"/>
  <c r="AB580" i="1" s="1"/>
  <c r="AD580" i="1" s="1"/>
  <c r="AF580" i="1" s="1"/>
  <c r="AH580" i="1" s="1"/>
  <c r="AJ580" i="1" s="1"/>
  <c r="J581" i="1"/>
  <c r="L581" i="1" s="1"/>
  <c r="N581" i="1" s="1"/>
  <c r="P581" i="1" s="1"/>
  <c r="R581" i="1" s="1"/>
  <c r="T581" i="1" s="1"/>
  <c r="V581" i="1" s="1"/>
  <c r="X581" i="1" s="1"/>
  <c r="Z581" i="1" s="1"/>
  <c r="AB581" i="1" s="1"/>
  <c r="AD581" i="1" s="1"/>
  <c r="AF581" i="1" s="1"/>
  <c r="AH581" i="1" s="1"/>
  <c r="AJ581" i="1" s="1"/>
  <c r="H495" i="1"/>
  <c r="J499" i="1"/>
  <c r="L499" i="1" s="1"/>
  <c r="N499" i="1" s="1"/>
  <c r="P499" i="1" s="1"/>
  <c r="R499" i="1" s="1"/>
  <c r="T499" i="1" s="1"/>
  <c r="V499" i="1" s="1"/>
  <c r="X499" i="1" s="1"/>
  <c r="Z499" i="1" s="1"/>
  <c r="AB499" i="1" s="1"/>
  <c r="AD499" i="1" s="1"/>
  <c r="AF499" i="1" s="1"/>
  <c r="AH499" i="1" s="1"/>
  <c r="AJ499" i="1" s="1"/>
  <c r="H378" i="1"/>
  <c r="J378" i="1" s="1"/>
  <c r="L378" i="1" s="1"/>
  <c r="N378" i="1" s="1"/>
  <c r="P378" i="1" s="1"/>
  <c r="R378" i="1" s="1"/>
  <c r="T378" i="1" s="1"/>
  <c r="V378" i="1" s="1"/>
  <c r="X378" i="1" s="1"/>
  <c r="Z378" i="1" s="1"/>
  <c r="AB378" i="1" s="1"/>
  <c r="AD378" i="1" s="1"/>
  <c r="AF378" i="1" s="1"/>
  <c r="AH378" i="1" s="1"/>
  <c r="AJ378" i="1" s="1"/>
  <c r="J379" i="1"/>
  <c r="L379" i="1" s="1"/>
  <c r="N379" i="1" s="1"/>
  <c r="P379" i="1" s="1"/>
  <c r="R379" i="1" s="1"/>
  <c r="T379" i="1" s="1"/>
  <c r="V379" i="1" s="1"/>
  <c r="X379" i="1" s="1"/>
  <c r="Z379" i="1" s="1"/>
  <c r="AB379" i="1" s="1"/>
  <c r="AD379" i="1" s="1"/>
  <c r="AF379" i="1" s="1"/>
  <c r="AH379" i="1" s="1"/>
  <c r="AJ379" i="1" s="1"/>
  <c r="H112" i="1"/>
  <c r="J112" i="1" s="1"/>
  <c r="L112" i="1" s="1"/>
  <c r="N112" i="1" s="1"/>
  <c r="P112" i="1" s="1"/>
  <c r="R112" i="1" s="1"/>
  <c r="T112" i="1" s="1"/>
  <c r="V112" i="1" s="1"/>
  <c r="X112" i="1" s="1"/>
  <c r="Z112" i="1" s="1"/>
  <c r="AB112" i="1" s="1"/>
  <c r="AD112" i="1" s="1"/>
  <c r="AF112" i="1" s="1"/>
  <c r="AH112" i="1" s="1"/>
  <c r="AJ112" i="1" s="1"/>
  <c r="J113" i="1"/>
  <c r="L113" i="1" s="1"/>
  <c r="N113" i="1" s="1"/>
  <c r="P113" i="1" s="1"/>
  <c r="R113" i="1" s="1"/>
  <c r="T113" i="1" s="1"/>
  <c r="V113" i="1" s="1"/>
  <c r="X113" i="1" s="1"/>
  <c r="Z113" i="1" s="1"/>
  <c r="AB113" i="1" s="1"/>
  <c r="AD113" i="1" s="1"/>
  <c r="AF113" i="1" s="1"/>
  <c r="AH113" i="1" s="1"/>
  <c r="AJ113" i="1" s="1"/>
  <c r="H339" i="1"/>
  <c r="J339" i="1" s="1"/>
  <c r="L339" i="1" s="1"/>
  <c r="N339" i="1" s="1"/>
  <c r="P339" i="1" s="1"/>
  <c r="R339" i="1" s="1"/>
  <c r="T339" i="1" s="1"/>
  <c r="V339" i="1" s="1"/>
  <c r="X339" i="1" s="1"/>
  <c r="Z339" i="1" s="1"/>
  <c r="AB339" i="1" s="1"/>
  <c r="AD339" i="1" s="1"/>
  <c r="AF339" i="1" s="1"/>
  <c r="AH339" i="1" s="1"/>
  <c r="AJ339" i="1" s="1"/>
  <c r="H216" i="1"/>
  <c r="J216" i="1" s="1"/>
  <c r="L216" i="1" s="1"/>
  <c r="N216" i="1" s="1"/>
  <c r="P216" i="1" s="1"/>
  <c r="R216" i="1" s="1"/>
  <c r="T216" i="1" s="1"/>
  <c r="V216" i="1" s="1"/>
  <c r="X216" i="1" s="1"/>
  <c r="Z216" i="1" s="1"/>
  <c r="AB216" i="1" s="1"/>
  <c r="AD216" i="1" s="1"/>
  <c r="AF216" i="1" s="1"/>
  <c r="AH216" i="1" s="1"/>
  <c r="AJ216" i="1" s="1"/>
  <c r="H439" i="1"/>
  <c r="J439" i="1" s="1"/>
  <c r="L439" i="1" s="1"/>
  <c r="N439" i="1" s="1"/>
  <c r="P439" i="1" s="1"/>
  <c r="R439" i="1" s="1"/>
  <c r="T439" i="1" s="1"/>
  <c r="V439" i="1" s="1"/>
  <c r="X439" i="1" s="1"/>
  <c r="Z439" i="1" s="1"/>
  <c r="AB439" i="1" s="1"/>
  <c r="AD439" i="1" s="1"/>
  <c r="AF439" i="1" s="1"/>
  <c r="AH439" i="1" s="1"/>
  <c r="AJ439" i="1" s="1"/>
  <c r="H283" i="1"/>
  <c r="H502" i="1"/>
  <c r="J502" i="1" s="1"/>
  <c r="L502" i="1" s="1"/>
  <c r="N502" i="1" s="1"/>
  <c r="P502" i="1" s="1"/>
  <c r="R502" i="1" s="1"/>
  <c r="T502" i="1" s="1"/>
  <c r="V502" i="1" s="1"/>
  <c r="X502" i="1" s="1"/>
  <c r="Z502" i="1" s="1"/>
  <c r="AB502" i="1" s="1"/>
  <c r="AD502" i="1" s="1"/>
  <c r="AF502" i="1" s="1"/>
  <c r="AH502" i="1" s="1"/>
  <c r="AJ502" i="1" s="1"/>
  <c r="H429" i="1"/>
  <c r="J429" i="1" s="1"/>
  <c r="L429" i="1" s="1"/>
  <c r="N429" i="1" s="1"/>
  <c r="P429" i="1" s="1"/>
  <c r="R429" i="1" s="1"/>
  <c r="T429" i="1" s="1"/>
  <c r="V429" i="1" s="1"/>
  <c r="X429" i="1" s="1"/>
  <c r="Z429" i="1" s="1"/>
  <c r="AB429" i="1" s="1"/>
  <c r="AD429" i="1" s="1"/>
  <c r="AF429" i="1" s="1"/>
  <c r="AH429" i="1" s="1"/>
  <c r="AJ429" i="1" s="1"/>
  <c r="H185" i="1"/>
  <c r="J185" i="1" s="1"/>
  <c r="L185" i="1" s="1"/>
  <c r="N185" i="1" s="1"/>
  <c r="P185" i="1" s="1"/>
  <c r="R185" i="1" s="1"/>
  <c r="T185" i="1" s="1"/>
  <c r="V185" i="1" s="1"/>
  <c r="X185" i="1" s="1"/>
  <c r="Z185" i="1" s="1"/>
  <c r="AB185" i="1" s="1"/>
  <c r="AD185" i="1" s="1"/>
  <c r="AF185" i="1" s="1"/>
  <c r="AH185" i="1" s="1"/>
  <c r="AJ185" i="1" s="1"/>
  <c r="H299" i="1"/>
  <c r="J299" i="1" s="1"/>
  <c r="L299" i="1" s="1"/>
  <c r="N299" i="1" s="1"/>
  <c r="P299" i="1" s="1"/>
  <c r="R299" i="1" s="1"/>
  <c r="T299" i="1" s="1"/>
  <c r="V299" i="1" s="1"/>
  <c r="X299" i="1" s="1"/>
  <c r="Z299" i="1" s="1"/>
  <c r="AB299" i="1" s="1"/>
  <c r="AD299" i="1" s="1"/>
  <c r="AF299" i="1" s="1"/>
  <c r="AH299" i="1" s="1"/>
  <c r="AJ299" i="1" s="1"/>
  <c r="H121" i="1"/>
  <c r="J121" i="1" s="1"/>
  <c r="L121" i="1" s="1"/>
  <c r="N121" i="1" s="1"/>
  <c r="P121" i="1" s="1"/>
  <c r="R121" i="1" s="1"/>
  <c r="T121" i="1" s="1"/>
  <c r="V121" i="1" s="1"/>
  <c r="X121" i="1" s="1"/>
  <c r="Z121" i="1" s="1"/>
  <c r="AB121" i="1" s="1"/>
  <c r="AD121" i="1" s="1"/>
  <c r="AF121" i="1" s="1"/>
  <c r="AH121" i="1" s="1"/>
  <c r="AJ121" i="1" s="1"/>
  <c r="H416" i="1"/>
  <c r="J416" i="1" s="1"/>
  <c r="L416" i="1" s="1"/>
  <c r="N416" i="1" s="1"/>
  <c r="P416" i="1" s="1"/>
  <c r="R416" i="1" s="1"/>
  <c r="T416" i="1" s="1"/>
  <c r="V416" i="1" s="1"/>
  <c r="X416" i="1" s="1"/>
  <c r="Z416" i="1" s="1"/>
  <c r="AB416" i="1" s="1"/>
  <c r="AD416" i="1" s="1"/>
  <c r="AF416" i="1" s="1"/>
  <c r="AH416" i="1" s="1"/>
  <c r="AJ416" i="1" s="1"/>
  <c r="H126" i="1"/>
  <c r="J126" i="1" s="1"/>
  <c r="L126" i="1" s="1"/>
  <c r="N126" i="1" s="1"/>
  <c r="P126" i="1" s="1"/>
  <c r="R126" i="1" s="1"/>
  <c r="T126" i="1" s="1"/>
  <c r="V126" i="1" s="1"/>
  <c r="X126" i="1" s="1"/>
  <c r="Z126" i="1" s="1"/>
  <c r="AB126" i="1" s="1"/>
  <c r="AD126" i="1" s="1"/>
  <c r="AF126" i="1" s="1"/>
  <c r="AH126" i="1" s="1"/>
  <c r="AJ126" i="1" s="1"/>
  <c r="H233" i="1"/>
  <c r="J233" i="1" s="1"/>
  <c r="L233" i="1" s="1"/>
  <c r="N233" i="1" s="1"/>
  <c r="P233" i="1" s="1"/>
  <c r="R233" i="1" s="1"/>
  <c r="T233" i="1" s="1"/>
  <c r="V233" i="1" s="1"/>
  <c r="X233" i="1" s="1"/>
  <c r="Z233" i="1" s="1"/>
  <c r="AB233" i="1" s="1"/>
  <c r="AD233" i="1" s="1"/>
  <c r="AF233" i="1" s="1"/>
  <c r="AH233" i="1" s="1"/>
  <c r="AJ233" i="1" s="1"/>
  <c r="H200" i="1"/>
  <c r="J200" i="1" s="1"/>
  <c r="L200" i="1" s="1"/>
  <c r="N200" i="1" s="1"/>
  <c r="P200" i="1" s="1"/>
  <c r="R200" i="1" s="1"/>
  <c r="T200" i="1" s="1"/>
  <c r="V200" i="1" s="1"/>
  <c r="X200" i="1" s="1"/>
  <c r="Z200" i="1" s="1"/>
  <c r="AB200" i="1" s="1"/>
  <c r="AD200" i="1" s="1"/>
  <c r="AF200" i="1" s="1"/>
  <c r="AH200" i="1" s="1"/>
  <c r="AJ200" i="1" s="1"/>
  <c r="H193" i="1"/>
  <c r="J193" i="1" s="1"/>
  <c r="L193" i="1" s="1"/>
  <c r="N193" i="1" s="1"/>
  <c r="P193" i="1" s="1"/>
  <c r="R193" i="1" s="1"/>
  <c r="T193" i="1" s="1"/>
  <c r="V193" i="1" s="1"/>
  <c r="X193" i="1" s="1"/>
  <c r="Z193" i="1" s="1"/>
  <c r="AB193" i="1" s="1"/>
  <c r="AD193" i="1" s="1"/>
  <c r="AF193" i="1" s="1"/>
  <c r="AH193" i="1" s="1"/>
  <c r="AJ193" i="1" s="1"/>
  <c r="H116" i="1"/>
  <c r="J116" i="1" s="1"/>
  <c r="L116" i="1" s="1"/>
  <c r="N116" i="1" s="1"/>
  <c r="P116" i="1" s="1"/>
  <c r="R116" i="1" s="1"/>
  <c r="T116" i="1" s="1"/>
  <c r="V116" i="1" s="1"/>
  <c r="X116" i="1" s="1"/>
  <c r="Z116" i="1" s="1"/>
  <c r="AB116" i="1" s="1"/>
  <c r="AD116" i="1" s="1"/>
  <c r="AF116" i="1" s="1"/>
  <c r="AH116" i="1" s="1"/>
  <c r="AJ116" i="1" s="1"/>
  <c r="H393" i="1"/>
  <c r="J393" i="1" s="1"/>
  <c r="L393" i="1" s="1"/>
  <c r="N393" i="1" s="1"/>
  <c r="P393" i="1" s="1"/>
  <c r="R393" i="1" s="1"/>
  <c r="T393" i="1" s="1"/>
  <c r="V393" i="1" s="1"/>
  <c r="X393" i="1" s="1"/>
  <c r="Z393" i="1" s="1"/>
  <c r="AB393" i="1" s="1"/>
  <c r="AD393" i="1" s="1"/>
  <c r="AF393" i="1" s="1"/>
  <c r="AH393" i="1" s="1"/>
  <c r="AJ393" i="1" s="1"/>
  <c r="H510" i="1"/>
  <c r="J510" i="1" s="1"/>
  <c r="L510" i="1" s="1"/>
  <c r="N510" i="1" s="1"/>
  <c r="P510" i="1" s="1"/>
  <c r="R510" i="1" s="1"/>
  <c r="T510" i="1" s="1"/>
  <c r="V510" i="1" s="1"/>
  <c r="X510" i="1" s="1"/>
  <c r="Z510" i="1" s="1"/>
  <c r="AB510" i="1" s="1"/>
  <c r="AD510" i="1" s="1"/>
  <c r="AF510" i="1" s="1"/>
  <c r="AH510" i="1" s="1"/>
  <c r="AJ510" i="1" s="1"/>
  <c r="H506" i="1"/>
  <c r="J506" i="1" s="1"/>
  <c r="L506" i="1" s="1"/>
  <c r="N506" i="1" s="1"/>
  <c r="P506" i="1" s="1"/>
  <c r="R506" i="1" s="1"/>
  <c r="T506" i="1" s="1"/>
  <c r="V506" i="1" s="1"/>
  <c r="X506" i="1" s="1"/>
  <c r="Z506" i="1" s="1"/>
  <c r="AB506" i="1" s="1"/>
  <c r="AD506" i="1" s="1"/>
  <c r="AF506" i="1" s="1"/>
  <c r="AH506" i="1" s="1"/>
  <c r="AJ506" i="1" s="1"/>
  <c r="H29" i="1" l="1"/>
  <c r="J29" i="1" s="1"/>
  <c r="L29" i="1" s="1"/>
  <c r="N29" i="1" s="1"/>
  <c r="P29" i="1" s="1"/>
  <c r="R29" i="1" s="1"/>
  <c r="T29" i="1" s="1"/>
  <c r="V29" i="1" s="1"/>
  <c r="X29" i="1" s="1"/>
  <c r="Z29" i="1" s="1"/>
  <c r="AB29" i="1" s="1"/>
  <c r="AD29" i="1" s="1"/>
  <c r="AF29" i="1" s="1"/>
  <c r="AH29" i="1" s="1"/>
  <c r="AJ29" i="1" s="1"/>
  <c r="H261" i="1"/>
  <c r="J261" i="1" s="1"/>
  <c r="L261" i="1" s="1"/>
  <c r="N261" i="1" s="1"/>
  <c r="P261" i="1" s="1"/>
  <c r="R261" i="1" s="1"/>
  <c r="T261" i="1" s="1"/>
  <c r="V261" i="1" s="1"/>
  <c r="X261" i="1" s="1"/>
  <c r="Z261" i="1" s="1"/>
  <c r="AB261" i="1" s="1"/>
  <c r="AD261" i="1" s="1"/>
  <c r="AF261" i="1" s="1"/>
  <c r="AH261" i="1" s="1"/>
  <c r="AJ261" i="1" s="1"/>
  <c r="J283" i="1"/>
  <c r="L283" i="1" s="1"/>
  <c r="N283" i="1" s="1"/>
  <c r="P283" i="1" s="1"/>
  <c r="R283" i="1" s="1"/>
  <c r="T283" i="1" s="1"/>
  <c r="V283" i="1" s="1"/>
  <c r="X283" i="1" s="1"/>
  <c r="Z283" i="1" s="1"/>
  <c r="AB283" i="1" s="1"/>
  <c r="AD283" i="1" s="1"/>
  <c r="AF283" i="1" s="1"/>
  <c r="AH283" i="1" s="1"/>
  <c r="AJ283" i="1" s="1"/>
  <c r="J495" i="1"/>
  <c r="L495" i="1" s="1"/>
  <c r="N495" i="1" s="1"/>
  <c r="P495" i="1" s="1"/>
  <c r="R495" i="1" s="1"/>
  <c r="T495" i="1" s="1"/>
  <c r="V495" i="1" s="1"/>
  <c r="X495" i="1" s="1"/>
  <c r="Z495" i="1" s="1"/>
  <c r="AB495" i="1" s="1"/>
  <c r="AD495" i="1" s="1"/>
  <c r="AF495" i="1" s="1"/>
  <c r="AH495" i="1" s="1"/>
  <c r="AJ495" i="1" s="1"/>
  <c r="H468" i="1"/>
  <c r="J468" i="1" s="1"/>
  <c r="L468" i="1" s="1"/>
  <c r="N468" i="1" s="1"/>
  <c r="P468" i="1" s="1"/>
  <c r="R468" i="1" s="1"/>
  <c r="T468" i="1" s="1"/>
  <c r="V468" i="1" s="1"/>
  <c r="X468" i="1" s="1"/>
  <c r="Z468" i="1" s="1"/>
  <c r="AB468" i="1" s="1"/>
  <c r="AD468" i="1" s="1"/>
  <c r="AF468" i="1" s="1"/>
  <c r="AH468" i="1" s="1"/>
  <c r="AJ468" i="1" s="1"/>
  <c r="H111" i="1"/>
  <c r="H610" i="1" l="1"/>
  <c r="J610" i="1" s="1"/>
  <c r="L610" i="1" s="1"/>
  <c r="N610" i="1" s="1"/>
  <c r="P610" i="1" s="1"/>
  <c r="R610" i="1" s="1"/>
  <c r="T610" i="1" s="1"/>
  <c r="V610" i="1" s="1"/>
  <c r="X610" i="1" s="1"/>
  <c r="Z610" i="1" s="1"/>
  <c r="AB610" i="1" s="1"/>
  <c r="AD610" i="1" s="1"/>
  <c r="AF610" i="1" s="1"/>
  <c r="AH610" i="1" s="1"/>
  <c r="AJ610" i="1" s="1"/>
  <c r="J111" i="1"/>
  <c r="L111" i="1" s="1"/>
  <c r="N111" i="1" s="1"/>
  <c r="P111" i="1" s="1"/>
  <c r="R111" i="1" s="1"/>
  <c r="T111" i="1" s="1"/>
  <c r="V111" i="1" s="1"/>
  <c r="X111" i="1" s="1"/>
  <c r="Z111" i="1" s="1"/>
  <c r="AB111" i="1" s="1"/>
  <c r="AD111" i="1" s="1"/>
  <c r="AF111" i="1" s="1"/>
  <c r="AH111" i="1" s="1"/>
  <c r="AJ111" i="1" s="1"/>
  <c r="D25" i="2"/>
  <c r="C25" i="2"/>
  <c r="C10" i="2"/>
  <c r="E12" i="2"/>
  <c r="C15" i="2"/>
  <c r="C12" i="2"/>
  <c r="C6" i="2"/>
  <c r="D16" i="2" l="1"/>
  <c r="C16" i="2"/>
</calcChain>
</file>

<file path=xl/sharedStrings.xml><?xml version="1.0" encoding="utf-8"?>
<sst xmlns="http://schemas.openxmlformats.org/spreadsheetml/2006/main" count="1298" uniqueCount="618">
  <si>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</si>
  <si>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</si>
  <si>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</si>
  <si>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</si>
  <si>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</si>
  <si>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</si>
  <si>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</si>
  <si>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</si>
  <si>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</si>
  <si>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</si>
  <si>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</si>
  <si>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</si>
  <si>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</si>
  <si>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</si>
  <si>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</si>
  <si>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</si>
  <si>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</si>
  <si>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</si>
  <si>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</si>
  <si>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</si>
  <si>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</si>
  <si>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</si>
  <si>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</si>
  <si>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</si>
  <si>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</si>
  <si>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</si>
  <si>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</si>
  <si>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</si>
  <si>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</si>
  <si>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</si>
  <si>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</si>
  <si>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</si>
  <si>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</si>
  <si>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</si>
  <si>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</si>
  <si>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</si>
  <si>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</si>
  <si>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</si>
  <si>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</si>
  <si>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</si>
  <si>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</si>
  <si>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</si>
  <si>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</si>
  <si>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</si>
  <si>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</si>
  <si>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</si>
  <si>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</si>
  <si>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</si>
  <si>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</si>
  <si>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</si>
  <si>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</si>
  <si>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</si>
  <si>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</si>
  <si>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</si>
  <si>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</si>
  <si>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</si>
  <si>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</si>
  <si>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</si>
  <si>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</si>
  <si>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</si>
  <si>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</si>
  <si>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</si>
  <si>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</si>
  <si>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</si>
  <si>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</si>
  <si>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</si>
  <si>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</si>
  <si>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</si>
  <si>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</si>
  <si>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</si>
  <si>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</si>
  <si>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</si>
  <si>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</si>
  <si>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</si>
  <si>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</si>
  <si>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</si>
  <si>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</si>
  <si>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</si>
  <si>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</si>
  <si>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</si>
  <si>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</si>
  <si>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</si>
  <si>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</si>
  <si>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</si>
  <si>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</si>
  <si>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</si>
  <si>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</si>
  <si>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</si>
  <si>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</si>
  <si>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</si>
  <si>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</si>
  <si>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</si>
  <si>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</si>
  <si>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</si>
  <si>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</si>
  <si>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</si>
  <si>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</si>
  <si>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</si>
  <si>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</si>
  <si>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</si>
  <si>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</si>
  <si>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</si>
  <si>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</si>
  <si>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</si>
  <si>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</si>
  <si>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</si>
  <si>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</si>
  <si>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</si>
  <si>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</si>
  <si>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</si>
  <si>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</si>
  <si>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</si>
  <si>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</si>
  <si>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</si>
  <si>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</si>
  <si>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</si>
  <si>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</si>
  <si>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</si>
  <si>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</si>
  <si>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</si>
  <si>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</si>
  <si>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</si>
  <si>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</si>
  <si>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</si>
  <si>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</si>
  <si>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</si>
  <si>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</si>
  <si>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</si>
  <si>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</si>
  <si>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</si>
  <si>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</si>
  <si>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</si>
  <si>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</si>
  <si>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</si>
  <si>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</si>
  <si>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</si>
  <si>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</si>
  <si>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</si>
  <si>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</si>
  <si>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</si>
  <si>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</si>
  <si>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</si>
  <si>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</si>
  <si>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</si>
  <si>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</si>
  <si>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</si>
  <si>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</si>
  <si>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</si>
  <si>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</si>
  <si>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</si>
  <si>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</si>
  <si>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</si>
  <si>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</si>
  <si>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</si>
  <si>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</si>
  <si>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</si>
  <si>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</si>
  <si>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</si>
  <si>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</si>
  <si>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</si>
  <si>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</si>
  <si>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</si>
  <si>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</si>
  <si>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</si>
  <si>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</si>
  <si>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</si>
  <si>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</si>
  <si>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</si>
  <si>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</si>
  <si>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</si>
  <si>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</si>
  <si>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</si>
  <si>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</si>
  <si>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</si>
  <si>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</si>
  <si>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</si>
  <si>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</si>
  <si>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</si>
  <si>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</si>
  <si>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</si>
  <si>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</si>
  <si>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</si>
  <si>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</si>
  <si>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</si>
  <si>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</si>
  <si>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</si>
  <si>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</si>
  <si>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</si>
  <si>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</si>
  <si>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</si>
  <si>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</si>
  <si>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</si>
  <si>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</si>
  <si>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</si>
  <si>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</si>
  <si>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</si>
  <si>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</si>
  <si>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</si>
  <si>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</si>
  <si>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</si>
  <si>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</si>
  <si>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</si>
  <si>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</si>
  <si>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</si>
  <si>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</si>
  <si>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</si>
  <si>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</si>
  <si>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</si>
  <si>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</si>
  <si>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</si>
  <si>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</si>
  <si>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</si>
  <si>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</si>
  <si>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</si>
  <si>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</si>
  <si>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</si>
  <si>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</si>
  <si>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</si>
  <si>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</si>
  <si>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</si>
  <si>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</si>
  <si>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</si>
  <si>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</si>
  <si>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</si>
  <si>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</si>
  <si>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</si>
  <si>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</si>
  <si>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</si>
  <si>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</si>
  <si>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</si>
  <si>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</si>
  <si>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</si>
  <si>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</si>
  <si>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</si>
  <si>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</si>
  <si>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</si>
  <si>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</si>
  <si>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</si>
  <si>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</si>
  <si>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</si>
  <si>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</si>
  <si>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</si>
  <si>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</si>
  <si>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</si>
  <si>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</si>
  <si>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</si>
  <si>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</si>
  <si>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</si>
  <si>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</si>
  <si>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</si>
  <si>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</si>
  <si>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</si>
  <si>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</si>
  <si>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</si>
  <si>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</si>
  <si>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</si>
  <si>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</si>
  <si>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</si>
  <si>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</si>
  <si>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</si>
  <si>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</si>
  <si>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</si>
  <si>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</si>
  <si>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</si>
  <si>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</si>
  <si>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</si>
  <si>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</si>
  <si>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</si>
  <si>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</si>
  <si>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</si>
  <si>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</si>
  <si>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</si>
  <si>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</si>
  <si>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</si>
  <si>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</si>
  <si>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</si>
  <si>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</si>
  <si>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</si>
  <si>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</si>
  <si>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</si>
  <si>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</si>
  <si>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</si>
  <si>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</si>
  <si>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</si>
  <si>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</si>
  <si>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</si>
  <si>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</si>
  <si>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</si>
  <si>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</si>
  <si>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</si>
  <si>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</si>
  <si>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</si>
  <si>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</si>
  <si>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</si>
  <si>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</si>
  <si>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</si>
  <si>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</si>
  <si>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</si>
  <si>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</si>
  <si>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</si>
  <si>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</si>
  <si>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</si>
  <si>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</si>
  <si>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</si>
  <si>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</si>
  <si>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</si>
  <si>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</si>
  <si>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</si>
  <si>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</si>
  <si>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</si>
  <si>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</si>
  <si>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</si>
  <si>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</si>
  <si>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</si>
  <si>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</si>
  <si>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</si>
  <si>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</si>
  <si>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</si>
  <si>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</si>
  <si>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</si>
  <si>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</si>
  <si>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</si>
  <si>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</si>
  <si>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</si>
  <si>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</si>
  <si>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</si>
  <si>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</si>
  <si>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</si>
  <si>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</si>
  <si>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</si>
  <si>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</si>
  <si>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</si>
  <si>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</si>
  <si>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</si>
  <si>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</si>
  <si>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</si>
  <si>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</si>
  <si>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</si>
  <si>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</si>
  <si>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</si>
  <si>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</si>
  <si>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</si>
  <si>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</si>
  <si>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</si>
  <si>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</si>
  <si>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</si>
  <si>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</si>
  <si>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</si>
  <si>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</si>
  <si>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</si>
  <si>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</si>
  <si>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</si>
  <si>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</si>
  <si>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</si>
  <si>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</si>
  <si>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</si>
  <si>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</si>
  <si>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</si>
  <si>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</si>
  <si>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</si>
  <si>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</si>
  <si>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</si>
  <si>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</si>
  <si>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</si>
  <si>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</si>
  <si>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</si>
  <si>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</si>
  <si>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</si>
  <si>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</si>
  <si>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</si>
  <si>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</si>
  <si>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</si>
  <si>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</si>
  <si>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</si>
  <si>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</si>
  <si>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</si>
  <si>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</si>
  <si>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</si>
  <si>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</si>
  <si>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</si>
  <si>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</si>
  <si>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</si>
  <si>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</si>
  <si>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</si>
  <si>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</si>
  <si>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</si>
  <si>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</si>
  <si>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</si>
  <si>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</si>
  <si>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</si>
  <si>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</si>
  <si>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</si>
  <si>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</si>
  <si>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</si>
  <si>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</si>
  <si>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</si>
  <si>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</si>
  <si>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</si>
  <si>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</si>
  <si>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</si>
  <si>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</si>
  <si>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</si>
  <si>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</si>
  <si>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</si>
  <si>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</si>
  <si>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</si>
  <si>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</si>
  <si>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</si>
  <si>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</si>
  <si>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</si>
  <si>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</si>
  <si>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</si>
  <si>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</si>
  <si>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</si>
  <si>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</si>
  <si>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</si>
  <si>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</si>
  <si>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</si>
  <si>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</si>
  <si>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</si>
  <si>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</si>
  <si>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</si>
  <si>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</si>
  <si>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</si>
  <si>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</si>
  <si>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</si>
  <si>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</si>
  <si>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</si>
  <si>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</si>
  <si>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</si>
  <si>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</si>
  <si>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</si>
  <si>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</si>
  <si>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</si>
  <si>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</si>
  <si>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</si>
  <si>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</si>
  <si>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</si>
  <si>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</si>
  <si>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</si>
  <si>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</si>
  <si>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</si>
  <si>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</si>
  <si>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</si>
  <si>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</si>
  <si>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</si>
  <si>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</si>
  <si>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</si>
  <si>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</si>
  <si>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</si>
  <si>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</si>
  <si>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</si>
  <si>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</si>
  <si>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</si>
  <si>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к решению Совета муниципального</t>
  </si>
  <si>
    <t>от _______________ № ____</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</si>
  <si>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</si>
  <si>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</si>
  <si>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</si>
  <si>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</si>
  <si>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</si>
  <si>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</si>
  <si>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</si>
  <si>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</si>
  <si>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</si>
  <si>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</si>
  <si>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</si>
  <si>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</si>
  <si>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</si>
  <si>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</si>
  <si>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</si>
  <si>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</si>
  <si>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</si>
  <si>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</si>
  <si>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</si>
  <si>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</si>
  <si>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</si>
  <si>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</si>
  <si>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</si>
  <si>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</si>
  <si>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</si>
  <si>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</si>
  <si>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</si>
  <si>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</si>
  <si>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</si>
  <si>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</si>
  <si>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</si>
  <si>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</si>
  <si>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</si>
  <si>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</si>
  <si>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</si>
  <si>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</si>
  <si>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</si>
  <si>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</si>
  <si>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</si>
  <si>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</si>
  <si>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</si>
  <si>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</si>
  <si>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</si>
  <si>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</si>
  <si>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</si>
  <si>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</si>
  <si>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</si>
  <si>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</si>
  <si>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</si>
  <si>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</si>
  <si>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</si>
  <si>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</si>
  <si>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</si>
  <si>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</si>
  <si>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</si>
  <si>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</si>
  <si>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</si>
  <si>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</si>
  <si>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</si>
  <si>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</si>
  <si>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</si>
  <si>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</si>
  <si>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</si>
  <si>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</si>
  <si>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</si>
  <si>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</si>
  <si>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</si>
  <si>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</si>
  <si>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</si>
  <si>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</si>
  <si>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</si>
  <si>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</si>
  <si>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</si>
  <si>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</si>
  <si>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</si>
  <si>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</si>
  <si>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</si>
  <si>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</si>
  <si>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</si>
  <si>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</si>
  <si>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</si>
  <si>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</si>
  <si>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</si>
  <si>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</si>
  <si>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</si>
  <si>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</si>
  <si>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</si>
  <si>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</si>
  <si>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</si>
  <si>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</si>
  <si>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</si>
  <si>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</si>
  <si>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</si>
  <si>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</si>
  <si>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</si>
  <si>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</si>
  <si>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</si>
  <si>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</si>
  <si>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</si>
  <si>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</si>
  <si>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</si>
  <si>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</si>
  <si>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</si>
  <si>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</si>
  <si>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</si>
  <si>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</si>
  <si>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</si>
  <si>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</si>
  <si>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</si>
  <si>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</si>
  <si>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</si>
  <si>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</si>
  <si>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</si>
  <si>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</si>
  <si>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</si>
  <si>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</si>
  <si>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</si>
  <si>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</si>
  <si>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</si>
  <si>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</si>
  <si>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</si>
  <si>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</si>
  <si>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</si>
  <si>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</si>
  <si>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</si>
  <si>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</si>
  <si>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</si>
  <si>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</si>
  <si>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</si>
  <si>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</si>
  <si>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</si>
  <si>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</si>
  <si>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</si>
  <si>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</si>
  <si>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</si>
  <si>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 xml:space="preserve">                  ».</t>
  </si>
  <si>
    <t xml:space="preserve">              (тыс. рублей)</t>
  </si>
  <si>
    <t>Предоставление дополнительной меры социальной поддержки в виде единовременной денежной выплаты отдельным категориям граждан</t>
  </si>
  <si>
    <t>99 9 00 10620</t>
  </si>
  <si>
    <t>04 1 40 10630</t>
  </si>
  <si>
    <t xml:space="preserve">Мероприятия, направленные на создание современной инфраструктуры организаций отдыха детей и их оздоровления </t>
  </si>
  <si>
    <t>01 1 01 50500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</si>
  <si>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</si>
  <si>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Субсидии в целях погашения кредиторской задолженности за топливно-энергетические ресурсы</t>
  </si>
  <si>
    <t>13 1 11 00000</t>
  </si>
  <si>
    <t>13 1 11 10090</t>
  </si>
  <si>
    <t>22 1 11 00000</t>
  </si>
  <si>
    <t>22 1 11 10090</t>
  </si>
  <si>
    <t>15 1 03 00000</t>
  </si>
  <si>
    <t>15 1 03 10220</t>
  </si>
  <si>
    <t>Изготовление карт маршрутов</t>
  </si>
  <si>
    <t>Субсидии в целях укрепления материально-технической базы (приобретение специализированной техники, оборудования)</t>
  </si>
  <si>
    <t>22 1 12 00000</t>
  </si>
  <si>
    <t>22 1 12 10090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</si>
  <si>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</si>
  <si>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09 1 01 60820</t>
  </si>
  <si>
    <t>Предоставление субсидий юридическим и физическим лицам, некоммерческим организациям</t>
  </si>
  <si>
    <t>15 1 04 10080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</si>
  <si>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</si>
  <si>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</si>
  <si>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21 1 01 А5110</t>
  </si>
  <si>
    <t>Приложение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</si>
</sst>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6"/>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60">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2" xfId="0" applyFont="1" applyFill="1" applyBorder="1"/>
    <xf numFmtId="49" fontId="4" fillId="2" borderId="1" xfId="1" applyNumberFormat="1" applyFont="1" applyFill="1" applyBorder="1" applyAlignment="1">
      <alignment horizont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49" fontId="4" fillId="0" borderId="1" xfId="0" applyNumberFormat="1" applyFont="1" applyFill="1" applyBorder="1" applyAlignment="1">
      <alignment horizontal="center" vertical="center" wrapText="1"/>
    </xf>
    <xf numFmtId="165" fontId="2" fillId="0" borderId="1" xfId="0" applyNumberFormat="1" applyFont="1" applyBorder="1" applyAlignment="1">
      <alignment horizontal="center"/>
    </xf>
    <xf numFmtId="0" fontId="17" fillId="0" borderId="0" xfId="0" applyFont="1" applyAlignment="1">
      <alignment horizontal="right"/>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vertical="center" wrapText="1"/>
    </xf>
    <xf numFmtId="0" fontId="4" fillId="0" borderId="2" xfId="0" applyFont="1" applyBorder="1" applyAlignment="1">
      <alignment horizontal="center" wrapText="1"/>
    </xf>
    <xf numFmtId="0" fontId="4" fillId="0" borderId="2" xfId="1" applyFont="1" applyBorder="1" applyAlignment="1">
      <alignment horizont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13" fillId="0" borderId="2" xfId="0" applyFont="1" applyBorder="1" applyAlignment="1">
      <alignment horizontal="center" vertical="center"/>
    </xf>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49" fontId="11" fillId="0" borderId="0" xfId="0" applyNumberFormat="1" applyFont="1" applyAlignment="1">
      <alignment horizontal="left" vertical="center"/>
    </xf>
    <xf numFmtId="0" fontId="0" fillId="0" borderId="0" xfId="0" applyAlignment="1"/>
    <xf numFmtId="0" fontId="5" fillId="0" borderId="0" xfId="0" applyFont="1" applyAlignment="1">
      <alignment horizontal="left"/>
    </xf>
    <xf numFmtId="0" fontId="16" fillId="0" borderId="0" xfId="0" applyFont="1" applyAlignment="1">
      <alignment horizontal="left"/>
    </xf>
    <xf numFmtId="0" fontId="5" fillId="0" borderId="0" xfId="0" applyFont="1" applyAlignment="1">
      <alignment horizontal="center"/>
    </xf>
    <xf numFmtId="0" fontId="0" fillId="0" borderId="0" xfId="0" applyAlignment="1">
      <alignment horizontal="center"/>
    </xf>
    <xf numFmtId="0" fontId="5" fillId="0" borderId="0" xfId="0" applyFont="1" applyAlignment="1"/>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0" borderId="2" xfId="0" applyFont="1" applyBorder="1" applyAlignment="1">
      <alignment vertical="center" wrapText="1"/>
    </xf>
    <xf numFmtId="0" fontId="2" fillId="2" borderId="3" xfId="0" applyFont="1" applyFill="1" applyBorder="1" applyAlignment="1"/>
    <xf numFmtId="0" fontId="13" fillId="0" borderId="2" xfId="0" applyFont="1" applyBorder="1" applyAlignment="1"/>
    <xf numFmtId="0" fontId="13" fillId="0" borderId="2" xfId="0" applyFont="1" applyBorder="1" applyAlignment="1">
      <alignment vertical="center" wrapText="1"/>
    </xf>
    <xf numFmtId="49" fontId="9" fillId="0" borderId="0" xfId="0" applyNumberFormat="1" applyFont="1" applyBorder="1" applyAlignment="1">
      <alignment horizont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0" borderId="9" xfId="0" applyFont="1" applyBorder="1" applyAlignment="1">
      <alignment horizontal="right"/>
    </xf>
    <xf numFmtId="0" fontId="0" fillId="0" borderId="9" xfId="0" applyBorder="1" applyAlignment="1">
      <alignment horizontal="right"/>
    </xf>
    <xf numFmtId="0" fontId="0" fillId="0" borderId="9" xfId="0" applyBorder="1" applyAlignment="1"/>
    <xf numFmtId="0" fontId="5" fillId="0" borderId="9" xfId="0" applyFont="1" applyBorder="1" applyAlignment="1"/>
    <xf numFmtId="49" fontId="5" fillId="0" borderId="0" xfId="0" applyNumberFormat="1" applyFont="1" applyAlignment="1">
      <alignment horizontal="right"/>
    </xf>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49" fontId="9" fillId="0" borderId="0" xfId="0" applyNumberFormat="1" applyFont="1" applyBorder="1" applyAlignment="1">
      <alignment horizontal="center" wrapText="1"/>
    </xf>
    <xf numFmtId="0" fontId="9" fillId="0" borderId="0" xfId="0" applyFont="1" applyAlignment="1">
      <alignment horizontal="center"/>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618"/>
  <sheetViews>
    <sheetView tabSelected="1" view="pageBreakPreview" topLeftCell="A13" zoomScale="70" zoomScaleNormal="100" zoomScaleSheetLayoutView="70" workbookViewId="0">
      <selection activeCell="C22" sqref="C22:AJ22"/>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9.6640625" customWidth="1"/>
    <col min="7" max="7" width="11.6640625" hidden="1" customWidth="1"/>
    <col min="8" max="8" width="21.88671875" style="47" hidden="1" customWidth="1"/>
    <col min="9" max="9" width="17.33203125" hidden="1" customWidth="1"/>
    <col min="10" max="10" width="20" hidden="1" customWidth="1"/>
    <col min="11" max="11" width="17.5546875" hidden="1" customWidth="1"/>
    <col min="12" max="12" width="17.6640625" hidden="1" customWidth="1"/>
    <col min="13" max="13" width="15.44140625" hidden="1" customWidth="1"/>
    <col min="14" max="14" width="18.109375" hidden="1" customWidth="1"/>
    <col min="15" max="15" width="14.5546875" hidden="1" customWidth="1"/>
    <col min="16" max="16" width="20" hidden="1" customWidth="1"/>
    <col min="17" max="17" width="11.5546875" hidden="1" customWidth="1"/>
    <col min="18" max="18" width="19.6640625" hidden="1" customWidth="1"/>
    <col min="19" max="19" width="16" hidden="1" customWidth="1"/>
    <col min="20" max="20" width="18.5546875" hidden="1" customWidth="1"/>
    <col min="21" max="21" width="14.6640625" hidden="1" customWidth="1"/>
    <col min="22" max="22" width="20" hidden="1" customWidth="1"/>
    <col min="23" max="23" width="16" hidden="1" customWidth="1"/>
    <col min="24" max="24" width="18.109375" hidden="1" customWidth="1"/>
    <col min="25" max="25" width="16.33203125" hidden="1" customWidth="1"/>
    <col min="26" max="26" width="17.33203125" hidden="1" customWidth="1"/>
    <col min="27" max="27" width="17.6640625" hidden="1" customWidth="1"/>
    <col min="28" max="28" width="20.33203125" hidden="1" customWidth="1"/>
    <col min="29" max="30" width="19.6640625" hidden="1" customWidth="1"/>
    <col min="31" max="31" width="20.6640625" hidden="1" customWidth="1"/>
    <col min="32" max="32" width="22.109375" hidden="1" customWidth="1"/>
    <col min="33" max="33" width="21.33203125" hidden="1" customWidth="1"/>
    <col min="34" max="34" width="21.77734375" customWidth="1"/>
    <col min="35" max="35" width="20.33203125" customWidth="1"/>
    <col min="36" max="36" width="19.6640625" customWidth="1"/>
  </cols>
  <sheetData>
    <row r="2" spans="2:36" s="47" customFormat="1" x14ac:dyDescent="0.3"/>
    <row r="3" spans="2:36" s="47" customFormat="1" ht="42" customHeight="1" x14ac:dyDescent="0.45">
      <c r="H3" s="123" t="s">
        <v>530</v>
      </c>
      <c r="I3" s="123"/>
      <c r="J3" s="123"/>
      <c r="K3" s="124"/>
      <c r="L3" s="150" t="s">
        <v>617</v>
      </c>
      <c r="M3" s="151"/>
      <c r="N3" s="151"/>
      <c r="O3" s="152"/>
      <c r="P3" s="152"/>
      <c r="Q3" s="152"/>
      <c r="R3" s="152"/>
      <c r="S3" s="124"/>
      <c r="T3" s="124"/>
      <c r="U3" s="124"/>
      <c r="V3" s="124"/>
      <c r="W3" s="124"/>
      <c r="X3" s="124"/>
      <c r="Y3" s="124"/>
      <c r="Z3" s="124"/>
      <c r="AA3" s="124"/>
      <c r="AB3" s="124"/>
      <c r="AC3" s="124"/>
      <c r="AD3" s="124"/>
      <c r="AE3" s="124"/>
      <c r="AF3" s="124"/>
      <c r="AG3" s="124"/>
      <c r="AH3" s="124"/>
      <c r="AI3" s="124"/>
      <c r="AJ3" s="124"/>
    </row>
    <row r="4" spans="2:36" s="47" customFormat="1" ht="47.4" customHeight="1" x14ac:dyDescent="0.4">
      <c r="H4" s="153" t="s">
        <v>454</v>
      </c>
      <c r="I4" s="154"/>
      <c r="J4" s="154"/>
      <c r="K4" s="155"/>
      <c r="L4" s="155"/>
      <c r="M4" s="155"/>
      <c r="N4" s="155"/>
      <c r="O4" s="155"/>
      <c r="P4" s="155"/>
      <c r="Q4" s="155"/>
      <c r="R4" s="155"/>
      <c r="S4" s="124"/>
      <c r="T4" s="124"/>
      <c r="U4" s="124"/>
      <c r="V4" s="124"/>
      <c r="W4" s="124"/>
      <c r="X4" s="124"/>
      <c r="Y4" s="124"/>
      <c r="Z4" s="124"/>
      <c r="AA4" s="124"/>
      <c r="AB4" s="124"/>
      <c r="AC4" s="124"/>
      <c r="AD4" s="124"/>
      <c r="AE4" s="124"/>
      <c r="AF4" s="124"/>
      <c r="AG4" s="124"/>
      <c r="AH4" s="124"/>
      <c r="AI4" s="124"/>
      <c r="AJ4" s="124"/>
    </row>
    <row r="5" spans="2:36" s="47" customFormat="1" ht="22.2" customHeight="1" x14ac:dyDescent="0.4">
      <c r="H5" s="156" t="s">
        <v>395</v>
      </c>
      <c r="I5" s="154"/>
      <c r="J5" s="154"/>
      <c r="K5" s="155"/>
      <c r="L5" s="155"/>
      <c r="M5" s="155"/>
      <c r="N5" s="155"/>
      <c r="O5" s="155"/>
      <c r="P5" s="155"/>
      <c r="Q5" s="155"/>
      <c r="R5" s="155"/>
      <c r="S5" s="124"/>
      <c r="T5" s="124"/>
      <c r="U5" s="124"/>
      <c r="V5" s="124"/>
      <c r="W5" s="124"/>
      <c r="X5" s="124"/>
      <c r="Y5" s="124"/>
      <c r="Z5" s="124"/>
      <c r="AA5" s="124"/>
      <c r="AB5" s="124"/>
      <c r="AC5" s="124"/>
      <c r="AD5" s="124"/>
      <c r="AE5" s="124"/>
      <c r="AF5" s="124"/>
      <c r="AG5" s="124"/>
      <c r="AH5" s="124"/>
      <c r="AI5" s="124"/>
      <c r="AJ5" s="124"/>
    </row>
    <row r="6" spans="2:36" s="47" customFormat="1" ht="31.2" customHeight="1" x14ac:dyDescent="0.4">
      <c r="H6" s="156" t="s">
        <v>455</v>
      </c>
      <c r="I6" s="154"/>
      <c r="J6" s="154"/>
      <c r="K6" s="155"/>
      <c r="L6" s="155"/>
      <c r="M6" s="155"/>
      <c r="N6" s="155"/>
      <c r="O6" s="155"/>
      <c r="P6" s="155"/>
      <c r="Q6" s="155"/>
      <c r="R6" s="155"/>
      <c r="S6" s="124"/>
      <c r="T6" s="124"/>
      <c r="U6" s="124"/>
      <c r="V6" s="124"/>
      <c r="W6" s="124"/>
      <c r="X6" s="124"/>
      <c r="Y6" s="124"/>
      <c r="Z6" s="124"/>
      <c r="AA6" s="124"/>
      <c r="AB6" s="124"/>
      <c r="AC6" s="124"/>
      <c r="AD6" s="124"/>
      <c r="AE6" s="124"/>
      <c r="AF6" s="124"/>
      <c r="AG6" s="124"/>
      <c r="AH6" s="124"/>
      <c r="AI6" s="124"/>
      <c r="AJ6" s="124"/>
    </row>
    <row r="7" spans="2:36" s="47" customFormat="1" ht="24.6" customHeight="1" x14ac:dyDescent="0.45">
      <c r="H7" s="80"/>
      <c r="I7" s="82"/>
      <c r="J7" s="82"/>
    </row>
    <row r="8" spans="2:36" s="47" customFormat="1" ht="1.95" customHeight="1" x14ac:dyDescent="0.45">
      <c r="H8" s="83"/>
      <c r="I8" s="82"/>
      <c r="J8" s="82"/>
    </row>
    <row r="9" spans="2:36" s="47" customFormat="1" ht="18" customHeight="1" x14ac:dyDescent="0.45">
      <c r="E9" s="78"/>
      <c r="F9" s="79"/>
      <c r="G9" s="79"/>
      <c r="H9" s="125" t="s">
        <v>456</v>
      </c>
      <c r="I9" s="126"/>
      <c r="J9" s="126"/>
      <c r="K9" s="124"/>
    </row>
    <row r="10" spans="2:36" s="47" customFormat="1" ht="24.6" customHeight="1" x14ac:dyDescent="0.45">
      <c r="E10" s="78"/>
      <c r="F10" s="79"/>
      <c r="G10" s="79"/>
      <c r="H10" s="66"/>
      <c r="I10" s="84"/>
      <c r="J10" s="84"/>
      <c r="L10" s="157" t="s">
        <v>456</v>
      </c>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row>
    <row r="11" spans="2:36" s="47" customFormat="1" ht="24.6" customHeight="1" x14ac:dyDescent="0.45">
      <c r="E11" s="78"/>
      <c r="F11" s="79"/>
      <c r="G11" s="79"/>
      <c r="H11" s="89"/>
      <c r="I11" s="90"/>
      <c r="J11" s="90"/>
      <c r="L11" s="92"/>
      <c r="M11" s="91"/>
      <c r="N11" s="91"/>
    </row>
    <row r="12" spans="2:36" s="47" customFormat="1" ht="22.95" customHeight="1" x14ac:dyDescent="0.45">
      <c r="E12" s="78"/>
      <c r="F12" s="79"/>
      <c r="G12" s="79"/>
      <c r="H12" s="125" t="s">
        <v>393</v>
      </c>
      <c r="I12" s="126"/>
      <c r="J12" s="126"/>
      <c r="K12" s="124"/>
      <c r="L12" s="129" t="s">
        <v>393</v>
      </c>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row>
    <row r="13" spans="2:36" s="47" customFormat="1" ht="24" customHeight="1" x14ac:dyDescent="0.45">
      <c r="E13" s="78"/>
      <c r="F13" s="79"/>
      <c r="G13" s="79"/>
      <c r="H13" s="125" t="s">
        <v>394</v>
      </c>
      <c r="I13" s="126"/>
      <c r="J13" s="126"/>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row>
    <row r="14" spans="2:36" s="47" customFormat="1" ht="23.4" customHeight="1" x14ac:dyDescent="0.45">
      <c r="B14" s="48"/>
      <c r="C14" s="32"/>
      <c r="D14" s="32"/>
      <c r="E14" s="78"/>
      <c r="F14" s="79"/>
      <c r="G14" s="79"/>
      <c r="H14" s="125" t="s">
        <v>395</v>
      </c>
      <c r="I14" s="126"/>
      <c r="J14" s="126"/>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row>
    <row r="15" spans="2:36" ht="25.2" x14ac:dyDescent="0.45">
      <c r="B15" s="12"/>
      <c r="C15" s="32"/>
      <c r="D15" s="32"/>
      <c r="E15" s="78"/>
      <c r="F15" s="79"/>
      <c r="G15" s="79"/>
      <c r="H15" s="125" t="s">
        <v>457</v>
      </c>
      <c r="I15" s="126"/>
      <c r="J15" s="126"/>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row>
    <row r="16" spans="2:36" ht="32.4" customHeight="1" x14ac:dyDescent="0.45">
      <c r="B16" s="12"/>
      <c r="C16" s="32"/>
      <c r="D16" s="32"/>
      <c r="E16" s="59"/>
      <c r="F16" s="60"/>
      <c r="G16" s="66"/>
      <c r="H16" s="68"/>
    </row>
    <row r="17" spans="2:36" ht="22.8" x14ac:dyDescent="0.4">
      <c r="B17" s="12"/>
      <c r="C17" s="32"/>
      <c r="D17" s="33"/>
      <c r="E17" s="36"/>
      <c r="F17" s="127"/>
      <c r="G17" s="127"/>
    </row>
    <row r="18" spans="2:36" ht="4.5" customHeight="1" x14ac:dyDescent="0.4">
      <c r="B18" s="12"/>
      <c r="C18" s="32"/>
      <c r="D18" s="33"/>
      <c r="E18" s="34"/>
      <c r="F18" s="127"/>
      <c r="G18" s="128"/>
    </row>
    <row r="19" spans="2:36" ht="23.4" customHeight="1" x14ac:dyDescent="0.4">
      <c r="B19" s="12"/>
      <c r="C19" s="158" t="s">
        <v>259</v>
      </c>
      <c r="D19" s="158"/>
      <c r="E19" s="158"/>
      <c r="F19" s="158"/>
      <c r="G19" s="158"/>
      <c r="H19" s="155"/>
      <c r="I19" s="155"/>
      <c r="J19" s="155"/>
      <c r="K19" s="155"/>
      <c r="L19" s="155"/>
      <c r="M19" s="155"/>
      <c r="N19" s="155"/>
      <c r="O19" s="155"/>
      <c r="P19" s="155"/>
      <c r="Q19" s="155"/>
      <c r="R19" s="155"/>
      <c r="S19" s="124"/>
      <c r="T19" s="124"/>
      <c r="U19" s="124"/>
      <c r="V19" s="124"/>
      <c r="W19" s="124"/>
      <c r="X19" s="124"/>
      <c r="Y19" s="124"/>
      <c r="Z19" s="124"/>
      <c r="AA19" s="124"/>
      <c r="AB19" s="124"/>
      <c r="AC19" s="124"/>
      <c r="AD19" s="124"/>
      <c r="AE19" s="124"/>
      <c r="AF19" s="124"/>
      <c r="AG19" s="124"/>
      <c r="AH19" s="124"/>
      <c r="AI19" s="124"/>
      <c r="AJ19" s="124"/>
    </row>
    <row r="20" spans="2:36" ht="14.4" hidden="1" customHeight="1" x14ac:dyDescent="0.4">
      <c r="B20" s="12"/>
    </row>
    <row r="21" spans="2:36" ht="22.8" x14ac:dyDescent="0.4">
      <c r="B21" s="12"/>
      <c r="C21" s="139" t="s">
        <v>260</v>
      </c>
      <c r="D21" s="139"/>
      <c r="E21" s="139"/>
      <c r="F21" s="139"/>
      <c r="G21" s="139"/>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row>
    <row r="22" spans="2:36" ht="22.8" x14ac:dyDescent="0.4">
      <c r="B22" s="12"/>
      <c r="C22" s="139" t="s">
        <v>317</v>
      </c>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row>
    <row r="23" spans="2:36" ht="22.8" x14ac:dyDescent="0.4">
      <c r="B23" s="12"/>
      <c r="C23" s="159" t="s">
        <v>261</v>
      </c>
      <c r="D23" s="159"/>
      <c r="E23" s="159"/>
      <c r="F23" s="159"/>
      <c r="G23" s="159"/>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row>
    <row r="24" spans="2:36" ht="22.8" x14ac:dyDescent="0.4">
      <c r="B24" s="12"/>
      <c r="C24" s="139" t="s">
        <v>392</v>
      </c>
      <c r="D24" s="139"/>
      <c r="E24" s="139"/>
      <c r="F24" s="139"/>
      <c r="G24" s="139"/>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row>
    <row r="25" spans="2:36" ht="15" customHeight="1" x14ac:dyDescent="0.4">
      <c r="B25" s="12"/>
      <c r="C25" s="12"/>
      <c r="D25" s="11"/>
      <c r="E25" s="8"/>
      <c r="F25" s="8"/>
      <c r="G25" s="8"/>
    </row>
    <row r="26" spans="2:36" ht="18.75" customHeight="1" x14ac:dyDescent="0.4">
      <c r="B26" s="12"/>
      <c r="C26" s="12"/>
      <c r="D26" s="11"/>
      <c r="E26" s="12"/>
      <c r="F26" s="11"/>
      <c r="G26" s="11"/>
      <c r="H26" s="32"/>
      <c r="K26" s="148" t="s">
        <v>534</v>
      </c>
      <c r="L26" s="147"/>
      <c r="N26" s="48" t="s">
        <v>535</v>
      </c>
      <c r="R26" s="48"/>
      <c r="T26" s="48"/>
      <c r="U26" s="145" t="s">
        <v>592</v>
      </c>
      <c r="V26" s="146"/>
      <c r="W26" s="146"/>
      <c r="X26" s="146"/>
      <c r="Y26" s="147"/>
      <c r="Z26" s="147"/>
      <c r="AA26" s="147"/>
      <c r="AB26" s="147"/>
      <c r="AC26" s="147"/>
      <c r="AD26" s="147"/>
      <c r="AE26" s="147"/>
      <c r="AF26" s="147"/>
      <c r="AG26" s="147"/>
      <c r="AH26" s="147"/>
      <c r="AI26" s="147"/>
      <c r="AJ26" s="147"/>
    </row>
    <row r="27" spans="2:36" ht="67.2" customHeight="1" x14ac:dyDescent="0.4">
      <c r="B27" s="12"/>
      <c r="C27" s="6" t="s">
        <v>0</v>
      </c>
      <c r="D27" s="100" t="s">
        <v>1</v>
      </c>
      <c r="E27" s="100" t="s">
        <v>2</v>
      </c>
      <c r="F27" s="100" t="s">
        <v>3</v>
      </c>
      <c r="G27" s="100" t="s">
        <v>31</v>
      </c>
      <c r="H27" s="58" t="s">
        <v>396</v>
      </c>
      <c r="I27" s="58" t="s">
        <v>453</v>
      </c>
      <c r="J27" s="58" t="s">
        <v>396</v>
      </c>
      <c r="K27" s="58" t="s">
        <v>453</v>
      </c>
      <c r="L27" s="58" t="s">
        <v>396</v>
      </c>
      <c r="M27" s="58" t="s">
        <v>453</v>
      </c>
      <c r="N27" s="58" t="s">
        <v>396</v>
      </c>
      <c r="O27" s="58" t="s">
        <v>453</v>
      </c>
      <c r="P27" s="58" t="s">
        <v>396</v>
      </c>
      <c r="Q27" s="58" t="s">
        <v>453</v>
      </c>
      <c r="R27" s="58" t="s">
        <v>396</v>
      </c>
      <c r="S27" s="58" t="s">
        <v>453</v>
      </c>
      <c r="T27" s="58" t="s">
        <v>396</v>
      </c>
      <c r="U27" s="58" t="s">
        <v>453</v>
      </c>
      <c r="V27" s="58" t="s">
        <v>396</v>
      </c>
      <c r="W27" s="58" t="s">
        <v>453</v>
      </c>
      <c r="X27" s="58" t="s">
        <v>396</v>
      </c>
      <c r="Y27" s="58" t="s">
        <v>453</v>
      </c>
      <c r="Z27" s="58" t="s">
        <v>396</v>
      </c>
      <c r="AA27" s="58" t="s">
        <v>453</v>
      </c>
      <c r="AB27" s="58" t="s">
        <v>396</v>
      </c>
      <c r="AC27" s="58" t="s">
        <v>453</v>
      </c>
      <c r="AD27" s="58" t="s">
        <v>396</v>
      </c>
      <c r="AE27" s="58" t="s">
        <v>453</v>
      </c>
      <c r="AF27" s="58" t="s">
        <v>396</v>
      </c>
      <c r="AG27" s="58" t="s">
        <v>453</v>
      </c>
      <c r="AH27" s="58" t="s">
        <v>396</v>
      </c>
      <c r="AI27" s="58" t="s">
        <v>453</v>
      </c>
      <c r="AJ27" s="58" t="s">
        <v>396</v>
      </c>
    </row>
    <row r="28" spans="2:36" ht="21" x14ac:dyDescent="0.4">
      <c r="B28" s="12"/>
      <c r="C28" s="100">
        <v>1</v>
      </c>
      <c r="D28" s="100">
        <v>2</v>
      </c>
      <c r="E28" s="100">
        <v>3</v>
      </c>
      <c r="F28" s="100">
        <v>4</v>
      </c>
      <c r="G28" s="100"/>
      <c r="H28" s="55">
        <v>5</v>
      </c>
      <c r="I28" s="55">
        <v>6</v>
      </c>
      <c r="J28" s="55">
        <v>7</v>
      </c>
      <c r="K28" s="55">
        <v>6</v>
      </c>
      <c r="L28" s="55">
        <v>5</v>
      </c>
      <c r="M28" s="55">
        <v>6</v>
      </c>
      <c r="N28" s="55">
        <v>5</v>
      </c>
      <c r="O28" s="55">
        <v>6</v>
      </c>
      <c r="P28" s="55">
        <v>5</v>
      </c>
      <c r="Q28" s="55">
        <v>6</v>
      </c>
      <c r="R28" s="55">
        <v>7</v>
      </c>
      <c r="S28" s="55">
        <v>6</v>
      </c>
      <c r="T28" s="55">
        <v>5</v>
      </c>
      <c r="U28" s="55">
        <v>6</v>
      </c>
      <c r="V28" s="55">
        <v>5</v>
      </c>
      <c r="W28" s="55">
        <v>6</v>
      </c>
      <c r="X28" s="55">
        <v>5</v>
      </c>
      <c r="Y28" s="55">
        <v>6</v>
      </c>
      <c r="Z28" s="55">
        <v>5</v>
      </c>
      <c r="AA28" s="55">
        <v>6</v>
      </c>
      <c r="AB28" s="55">
        <v>5</v>
      </c>
      <c r="AC28" s="55">
        <v>6</v>
      </c>
      <c r="AD28" s="55">
        <v>7</v>
      </c>
      <c r="AE28" s="55">
        <v>6</v>
      </c>
      <c r="AF28" s="55">
        <v>5</v>
      </c>
      <c r="AG28" s="55">
        <v>6</v>
      </c>
      <c r="AH28" s="55">
        <v>5</v>
      </c>
      <c r="AI28" s="55">
        <v>6</v>
      </c>
      <c r="AJ28" s="55">
        <v>7</v>
      </c>
    </row>
    <row r="29" spans="2:36" ht="40.799999999999997" x14ac:dyDescent="0.4">
      <c r="B29" s="12"/>
      <c r="C29" s="13">
        <v>1</v>
      </c>
      <c r="D29" s="9" t="s">
        <v>263</v>
      </c>
      <c r="E29" s="13" t="s">
        <v>4</v>
      </c>
      <c r="F29" s="13"/>
      <c r="G29" s="15"/>
      <c r="H29" s="70">
        <f>H30+H67</f>
        <v>816547</v>
      </c>
      <c r="I29" s="70">
        <f>I30+I67</f>
        <v>23499.500000000004</v>
      </c>
      <c r="J29" s="70">
        <f>H29+I29</f>
        <v>840046.5</v>
      </c>
      <c r="K29" s="70">
        <f>K30+K67</f>
        <v>4799.9999999999991</v>
      </c>
      <c r="L29" s="70">
        <f t="shared" ref="L29:L96" si="0">J29+K29</f>
        <v>844846.5</v>
      </c>
      <c r="M29" s="70">
        <f>M30+M67</f>
        <v>56923.7</v>
      </c>
      <c r="N29" s="70">
        <f t="shared" ref="N29:N96" si="1">L29+M29</f>
        <v>901770.2</v>
      </c>
      <c r="O29" s="70">
        <f>O30+O67</f>
        <v>0</v>
      </c>
      <c r="P29" s="70">
        <f t="shared" ref="P29:P96" si="2">N29+O29</f>
        <v>901770.2</v>
      </c>
      <c r="Q29" s="70">
        <f>Q30+Q67</f>
        <v>1252.2</v>
      </c>
      <c r="R29" s="70">
        <f t="shared" ref="R29:T96" si="3">P29+Q29</f>
        <v>903022.39999999991</v>
      </c>
      <c r="S29" s="70">
        <f>S30+S67</f>
        <v>20280.7</v>
      </c>
      <c r="T29" s="70">
        <f t="shared" si="3"/>
        <v>923303.09999999986</v>
      </c>
      <c r="U29" s="70">
        <f>U30+U67</f>
        <v>0</v>
      </c>
      <c r="V29" s="70">
        <f t="shared" ref="V29:AB96" si="4">T29+U29</f>
        <v>923303.09999999986</v>
      </c>
      <c r="W29" s="70">
        <f>W30+W67</f>
        <v>13167.5</v>
      </c>
      <c r="X29" s="70">
        <f t="shared" si="4"/>
        <v>936470.59999999986</v>
      </c>
      <c r="Y29" s="70">
        <f>Y30+Y67</f>
        <v>27602.6</v>
      </c>
      <c r="Z29" s="70">
        <f t="shared" si="4"/>
        <v>964073.19999999984</v>
      </c>
      <c r="AA29" s="70">
        <f>AA30+AA67</f>
        <v>-2300</v>
      </c>
      <c r="AB29" s="70">
        <f t="shared" si="4"/>
        <v>961773.19999999984</v>
      </c>
      <c r="AC29" s="70">
        <f>AC30+AC67</f>
        <v>-2390</v>
      </c>
      <c r="AD29" s="70">
        <f t="shared" ref="AD29:AJ87" si="5">AB29+AC29</f>
        <v>959383.19999999984</v>
      </c>
      <c r="AE29" s="70">
        <f>AE30+AE67</f>
        <v>19489.399999999998</v>
      </c>
      <c r="AF29" s="70">
        <f t="shared" si="5"/>
        <v>978872.59999999986</v>
      </c>
      <c r="AG29" s="70">
        <f>AG30+AG67</f>
        <v>0</v>
      </c>
      <c r="AH29" s="70">
        <f t="shared" si="5"/>
        <v>978872.59999999986</v>
      </c>
      <c r="AI29" s="70">
        <f>AI30+AI67</f>
        <v>-0.39999999999986358</v>
      </c>
      <c r="AJ29" s="70">
        <f t="shared" si="5"/>
        <v>978872.19999999984</v>
      </c>
    </row>
    <row r="30" spans="2:36" ht="48" customHeight="1" x14ac:dyDescent="0.4">
      <c r="B30" s="12"/>
      <c r="C30" s="100"/>
      <c r="D30" s="37" t="s">
        <v>255</v>
      </c>
      <c r="E30" s="103" t="s">
        <v>5</v>
      </c>
      <c r="F30" s="103"/>
      <c r="G30" s="38"/>
      <c r="H30" s="71">
        <f>H31+H37+H51+H58+H35+H62+H41+H44+H48+H55</f>
        <v>726064.8</v>
      </c>
      <c r="I30" s="71">
        <f>I31+I37+I51+I58+I35+I62+I41+I44+I48+I55+I46+I64</f>
        <v>11372.500000000004</v>
      </c>
      <c r="J30" s="71">
        <f t="shared" ref="J30:J107" si="6">H30+I30</f>
        <v>737437.3</v>
      </c>
      <c r="K30" s="71">
        <f>K31+K37+K51+K58+K35+K62+K41+K44+K48+K55+K46+K64</f>
        <v>5193.6999999999989</v>
      </c>
      <c r="L30" s="71">
        <f t="shared" si="0"/>
        <v>742631</v>
      </c>
      <c r="M30" s="71">
        <f>M31+M37+M51+M58+M35+M62+M41+M44+M48+M55+M46+M64+M60</f>
        <v>56923.7</v>
      </c>
      <c r="N30" s="71">
        <f t="shared" si="1"/>
        <v>799554.7</v>
      </c>
      <c r="O30" s="71">
        <f>O31+O37+O51+O58+O35+O62+O41+O44+O48+O55+O46+O64+O60</f>
        <v>0</v>
      </c>
      <c r="P30" s="71">
        <f t="shared" si="2"/>
        <v>799554.7</v>
      </c>
      <c r="Q30" s="71">
        <f>Q31+Q37+Q51+Q58+Q35+Q62+Q41+Q44+Q48+Q55+Q46+Q64+Q60</f>
        <v>1252.2</v>
      </c>
      <c r="R30" s="71">
        <f t="shared" si="3"/>
        <v>800806.89999999991</v>
      </c>
      <c r="S30" s="71">
        <f>S31+S37+S51+S58+S35+S62+S41+S44+S48+S55+S46+S64+S60</f>
        <v>19724.8</v>
      </c>
      <c r="T30" s="71">
        <f t="shared" si="3"/>
        <v>820531.7</v>
      </c>
      <c r="U30" s="71">
        <f>U31+U37+U51+U58+U35+U62+U41+U44+U48+U55+U46+U64+U60</f>
        <v>0</v>
      </c>
      <c r="V30" s="71">
        <f t="shared" si="4"/>
        <v>820531.7</v>
      </c>
      <c r="W30" s="71">
        <f>W31+W37+W51+W58+W35+W62+W41+W44+W48+W55+W46+W64+W60+W39</f>
        <v>12549.9</v>
      </c>
      <c r="X30" s="71">
        <f t="shared" si="4"/>
        <v>833081.6</v>
      </c>
      <c r="Y30" s="71">
        <f>Y31+Y37+Y51+Y58+Y35+Y62+Y41+Y44+Y48+Y55+Y46+Y64+Y60+Y39</f>
        <v>31961.7</v>
      </c>
      <c r="Z30" s="71">
        <f t="shared" si="4"/>
        <v>865043.29999999993</v>
      </c>
      <c r="AA30" s="71">
        <f>AA31+AA37+AA51+AA58+AA35+AA62+AA41+AA44+AA48+AA55+AA46+AA64+AA60+AA39</f>
        <v>-2300</v>
      </c>
      <c r="AB30" s="71">
        <f t="shared" si="4"/>
        <v>862743.29999999993</v>
      </c>
      <c r="AC30" s="71">
        <f>AC31+AC37+AC51+AC58+AC35+AC62+AC41+AC44+AC48+AC55+AC46+AC64+AC60+AC39</f>
        <v>-2390</v>
      </c>
      <c r="AD30" s="71">
        <f t="shared" si="5"/>
        <v>860353.29999999993</v>
      </c>
      <c r="AE30" s="71">
        <f>AE31+AE37+AE51+AE58+AE35+AE62+AE41+AE44+AE48+AE55+AE46+AE64+AE60+AE39</f>
        <v>23579.899999999998</v>
      </c>
      <c r="AF30" s="71">
        <f t="shared" si="5"/>
        <v>883933.2</v>
      </c>
      <c r="AG30" s="71">
        <f>AG31+AG37+AG51+AG58+AG35+AG62+AG41+AG44+AG48+AG55+AG46+AG64+AG60+AG39</f>
        <v>0</v>
      </c>
      <c r="AH30" s="71">
        <f t="shared" si="5"/>
        <v>883933.2</v>
      </c>
      <c r="AI30" s="71">
        <f>AI31+AI37+AI51+AI58+AI35+AI62+AI41+AI44+AI48+AI55+AI46+AI64+AI60+AI39</f>
        <v>1312.4</v>
      </c>
      <c r="AJ30" s="71">
        <f t="shared" si="5"/>
        <v>885245.6</v>
      </c>
    </row>
    <row r="31" spans="2:36" ht="41.4" customHeight="1" x14ac:dyDescent="0.4">
      <c r="B31" s="12"/>
      <c r="C31" s="7"/>
      <c r="D31" s="37" t="s">
        <v>79</v>
      </c>
      <c r="E31" s="103" t="s">
        <v>8</v>
      </c>
      <c r="F31" s="103"/>
      <c r="G31" s="38"/>
      <c r="H31" s="71">
        <f>H32+H33+H34</f>
        <v>201313.7</v>
      </c>
      <c r="I31" s="71">
        <f>I32+I33+I34</f>
        <v>33594.9</v>
      </c>
      <c r="J31" s="71">
        <f t="shared" si="6"/>
        <v>234908.6</v>
      </c>
      <c r="K31" s="71">
        <f>K32+K33+K34</f>
        <v>-7544</v>
      </c>
      <c r="L31" s="71">
        <f t="shared" si="0"/>
        <v>227364.6</v>
      </c>
      <c r="M31" s="71">
        <f>M32+M33+M34</f>
        <v>27.9</v>
      </c>
      <c r="N31" s="71">
        <f t="shared" si="1"/>
        <v>227392.5</v>
      </c>
      <c r="O31" s="71">
        <f>O32+O33+O34</f>
        <v>0</v>
      </c>
      <c r="P31" s="71">
        <f t="shared" si="2"/>
        <v>227392.5</v>
      </c>
      <c r="Q31" s="71">
        <f>Q32+Q33+Q34</f>
        <v>350</v>
      </c>
      <c r="R31" s="71">
        <f t="shared" si="3"/>
        <v>227742.5</v>
      </c>
      <c r="S31" s="71">
        <f>S32+S33+S34</f>
        <v>-200.1</v>
      </c>
      <c r="T31" s="71">
        <f t="shared" si="3"/>
        <v>227542.39999999999</v>
      </c>
      <c r="U31" s="71">
        <f>U32+U33+U34</f>
        <v>0</v>
      </c>
      <c r="V31" s="71">
        <f t="shared" si="4"/>
        <v>227542.39999999999</v>
      </c>
      <c r="W31" s="71">
        <f>W32+W33+W34</f>
        <v>12185.3</v>
      </c>
      <c r="X31" s="71">
        <f t="shared" si="4"/>
        <v>239727.69999999998</v>
      </c>
      <c r="Y31" s="71">
        <f>Y32+Y33+Y34</f>
        <v>0</v>
      </c>
      <c r="Z31" s="71">
        <f t="shared" si="4"/>
        <v>239727.69999999998</v>
      </c>
      <c r="AA31" s="71">
        <f>AA32+AA33+AA34</f>
        <v>0</v>
      </c>
      <c r="AB31" s="71">
        <f t="shared" si="4"/>
        <v>239727.69999999998</v>
      </c>
      <c r="AC31" s="71">
        <f>AC32+AC33+AC34</f>
        <v>-2390</v>
      </c>
      <c r="AD31" s="71">
        <f t="shared" si="5"/>
        <v>237337.69999999998</v>
      </c>
      <c r="AE31" s="71">
        <f>AE32+AE33+AE34</f>
        <v>-3800</v>
      </c>
      <c r="AF31" s="71">
        <f t="shared" si="5"/>
        <v>233537.69999999998</v>
      </c>
      <c r="AG31" s="71">
        <f>AG32+AG33+AG34</f>
        <v>0</v>
      </c>
      <c r="AH31" s="71">
        <f t="shared" si="5"/>
        <v>233537.69999999998</v>
      </c>
      <c r="AI31" s="71">
        <f>AI32+AI33+AI34</f>
        <v>1920.9</v>
      </c>
      <c r="AJ31" s="71">
        <f t="shared" si="5"/>
        <v>235458.59999999998</v>
      </c>
    </row>
    <row r="32" spans="2:36" ht="21" x14ac:dyDescent="0.4">
      <c r="B32" s="12"/>
      <c r="C32" s="131"/>
      <c r="D32" s="134" t="s">
        <v>6</v>
      </c>
      <c r="E32" s="140" t="s">
        <v>8</v>
      </c>
      <c r="F32" s="140">
        <v>600</v>
      </c>
      <c r="G32" s="38">
        <v>1</v>
      </c>
      <c r="H32" s="71">
        <v>84883.8</v>
      </c>
      <c r="I32" s="71"/>
      <c r="J32" s="71">
        <f t="shared" si="6"/>
        <v>84883.8</v>
      </c>
      <c r="K32" s="71">
        <v>1397.4</v>
      </c>
      <c r="L32" s="71">
        <f t="shared" si="0"/>
        <v>86281.2</v>
      </c>
      <c r="M32" s="71"/>
      <c r="N32" s="71">
        <f t="shared" si="1"/>
        <v>86281.2</v>
      </c>
      <c r="O32" s="71"/>
      <c r="P32" s="71">
        <f t="shared" si="2"/>
        <v>86281.2</v>
      </c>
      <c r="Q32" s="71"/>
      <c r="R32" s="71">
        <f t="shared" si="3"/>
        <v>86281.2</v>
      </c>
      <c r="S32" s="71"/>
      <c r="T32" s="71">
        <f t="shared" si="3"/>
        <v>86281.2</v>
      </c>
      <c r="U32" s="71"/>
      <c r="V32" s="71">
        <f t="shared" si="4"/>
        <v>86281.2</v>
      </c>
      <c r="W32" s="71">
        <v>2882.8</v>
      </c>
      <c r="X32" s="71">
        <f t="shared" si="4"/>
        <v>89164</v>
      </c>
      <c r="Y32" s="71"/>
      <c r="Z32" s="71">
        <f t="shared" si="4"/>
        <v>89164</v>
      </c>
      <c r="AA32" s="71"/>
      <c r="AB32" s="71">
        <f t="shared" si="4"/>
        <v>89164</v>
      </c>
      <c r="AC32" s="71">
        <v>-1000</v>
      </c>
      <c r="AD32" s="71">
        <f t="shared" si="5"/>
        <v>88164</v>
      </c>
      <c r="AE32" s="71">
        <v>-700</v>
      </c>
      <c r="AF32" s="71">
        <f t="shared" si="5"/>
        <v>87464</v>
      </c>
      <c r="AG32" s="71"/>
      <c r="AH32" s="71">
        <f t="shared" si="5"/>
        <v>87464</v>
      </c>
      <c r="AI32" s="71">
        <v>532.5</v>
      </c>
      <c r="AJ32" s="71">
        <f t="shared" si="5"/>
        <v>87996.5</v>
      </c>
    </row>
    <row r="33" spans="2:36" ht="21" x14ac:dyDescent="0.4">
      <c r="B33" s="12"/>
      <c r="C33" s="131"/>
      <c r="D33" s="143"/>
      <c r="E33" s="141"/>
      <c r="F33" s="141"/>
      <c r="G33" s="38">
        <v>2</v>
      </c>
      <c r="H33" s="71">
        <v>104285.4</v>
      </c>
      <c r="I33" s="71">
        <v>-23.9</v>
      </c>
      <c r="J33" s="71">
        <f t="shared" si="6"/>
        <v>104261.5</v>
      </c>
      <c r="K33" s="71">
        <v>1913.5</v>
      </c>
      <c r="L33" s="71">
        <f t="shared" si="0"/>
        <v>106175</v>
      </c>
      <c r="M33" s="71">
        <v>27.9</v>
      </c>
      <c r="N33" s="71">
        <f t="shared" si="1"/>
        <v>106202.9</v>
      </c>
      <c r="O33" s="71"/>
      <c r="P33" s="71">
        <f t="shared" si="2"/>
        <v>106202.9</v>
      </c>
      <c r="Q33" s="71"/>
      <c r="R33" s="71">
        <f t="shared" si="3"/>
        <v>106202.9</v>
      </c>
      <c r="S33" s="71">
        <v>-200.1</v>
      </c>
      <c r="T33" s="71">
        <f t="shared" si="3"/>
        <v>106002.79999999999</v>
      </c>
      <c r="U33" s="71"/>
      <c r="V33" s="71">
        <f t="shared" si="4"/>
        <v>106002.79999999999</v>
      </c>
      <c r="W33" s="71">
        <v>6318.8</v>
      </c>
      <c r="X33" s="71">
        <f t="shared" si="4"/>
        <v>112321.59999999999</v>
      </c>
      <c r="Y33" s="71"/>
      <c r="Z33" s="71">
        <f t="shared" si="4"/>
        <v>112321.59999999999</v>
      </c>
      <c r="AA33" s="71"/>
      <c r="AB33" s="71">
        <f t="shared" si="4"/>
        <v>112321.59999999999</v>
      </c>
      <c r="AC33" s="71">
        <v>-1390</v>
      </c>
      <c r="AD33" s="71">
        <f t="shared" si="5"/>
        <v>110931.59999999999</v>
      </c>
      <c r="AE33" s="71">
        <v>-3100</v>
      </c>
      <c r="AF33" s="71">
        <f t="shared" si="5"/>
        <v>107831.59999999999</v>
      </c>
      <c r="AG33" s="71"/>
      <c r="AH33" s="71">
        <f t="shared" si="5"/>
        <v>107831.59999999999</v>
      </c>
      <c r="AI33" s="71">
        <v>2018.4</v>
      </c>
      <c r="AJ33" s="71">
        <f t="shared" si="5"/>
        <v>109849.99999999999</v>
      </c>
    </row>
    <row r="34" spans="2:36" ht="13.8" customHeight="1" x14ac:dyDescent="0.4">
      <c r="B34" s="12"/>
      <c r="C34" s="131"/>
      <c r="D34" s="144"/>
      <c r="E34" s="142"/>
      <c r="F34" s="142"/>
      <c r="G34" s="38">
        <v>3</v>
      </c>
      <c r="H34" s="71">
        <v>12144.5</v>
      </c>
      <c r="I34" s="71">
        <v>33618.800000000003</v>
      </c>
      <c r="J34" s="71">
        <f t="shared" si="6"/>
        <v>45763.3</v>
      </c>
      <c r="K34" s="71">
        <v>-10854.9</v>
      </c>
      <c r="L34" s="71">
        <f t="shared" si="0"/>
        <v>34908.400000000001</v>
      </c>
      <c r="M34" s="71"/>
      <c r="N34" s="71">
        <f t="shared" si="1"/>
        <v>34908.400000000001</v>
      </c>
      <c r="O34" s="71"/>
      <c r="P34" s="71">
        <f t="shared" si="2"/>
        <v>34908.400000000001</v>
      </c>
      <c r="Q34" s="71">
        <v>350</v>
      </c>
      <c r="R34" s="71">
        <f t="shared" si="3"/>
        <v>35258.400000000001</v>
      </c>
      <c r="S34" s="71"/>
      <c r="T34" s="71">
        <f t="shared" si="3"/>
        <v>35258.400000000001</v>
      </c>
      <c r="U34" s="71"/>
      <c r="V34" s="71">
        <f t="shared" si="4"/>
        <v>35258.400000000001</v>
      </c>
      <c r="W34" s="71">
        <v>2983.7</v>
      </c>
      <c r="X34" s="71">
        <f t="shared" si="4"/>
        <v>38242.1</v>
      </c>
      <c r="Y34" s="71"/>
      <c r="Z34" s="71">
        <f t="shared" si="4"/>
        <v>38242.1</v>
      </c>
      <c r="AA34" s="71"/>
      <c r="AB34" s="71">
        <f t="shared" si="4"/>
        <v>38242.1</v>
      </c>
      <c r="AC34" s="71"/>
      <c r="AD34" s="71">
        <f t="shared" si="5"/>
        <v>38242.1</v>
      </c>
      <c r="AE34" s="71"/>
      <c r="AF34" s="71">
        <f t="shared" si="5"/>
        <v>38242.1</v>
      </c>
      <c r="AG34" s="71"/>
      <c r="AH34" s="71">
        <f t="shared" si="5"/>
        <v>38242.1</v>
      </c>
      <c r="AI34" s="71">
        <v>-630</v>
      </c>
      <c r="AJ34" s="71">
        <f t="shared" si="5"/>
        <v>37612.1</v>
      </c>
    </row>
    <row r="35" spans="2:36" s="47" customFormat="1" ht="22.5" customHeight="1" x14ac:dyDescent="0.4">
      <c r="B35" s="48"/>
      <c r="C35" s="100"/>
      <c r="D35" s="21" t="s">
        <v>301</v>
      </c>
      <c r="E35" s="63" t="s">
        <v>434</v>
      </c>
      <c r="F35" s="63"/>
      <c r="G35" s="38"/>
      <c r="H35" s="71">
        <f>H36</f>
        <v>603</v>
      </c>
      <c r="I35" s="71">
        <f>I36</f>
        <v>0</v>
      </c>
      <c r="J35" s="71">
        <f t="shared" si="6"/>
        <v>603</v>
      </c>
      <c r="K35" s="71">
        <f>K36</f>
        <v>1025.9000000000001</v>
      </c>
      <c r="L35" s="71">
        <f t="shared" si="0"/>
        <v>1628.9</v>
      </c>
      <c r="M35" s="71">
        <f>M36</f>
        <v>603</v>
      </c>
      <c r="N35" s="71">
        <f t="shared" si="1"/>
        <v>2231.9</v>
      </c>
      <c r="O35" s="71">
        <f>O36</f>
        <v>0</v>
      </c>
      <c r="P35" s="71">
        <f t="shared" si="2"/>
        <v>2231.9</v>
      </c>
      <c r="Q35" s="71">
        <f>Q36</f>
        <v>902.2</v>
      </c>
      <c r="R35" s="71">
        <f t="shared" si="3"/>
        <v>3134.1000000000004</v>
      </c>
      <c r="S35" s="71">
        <f>S36</f>
        <v>0</v>
      </c>
      <c r="T35" s="71">
        <f t="shared" si="3"/>
        <v>3134.1000000000004</v>
      </c>
      <c r="U35" s="71">
        <f>U36</f>
        <v>0</v>
      </c>
      <c r="V35" s="71">
        <f t="shared" si="4"/>
        <v>3134.1000000000004</v>
      </c>
      <c r="W35" s="71">
        <f>W36</f>
        <v>0</v>
      </c>
      <c r="X35" s="71">
        <f t="shared" si="4"/>
        <v>3134.1000000000004</v>
      </c>
      <c r="Y35" s="71">
        <f>Y36</f>
        <v>2300</v>
      </c>
      <c r="Z35" s="71">
        <f t="shared" si="4"/>
        <v>5434.1</v>
      </c>
      <c r="AA35" s="71">
        <f>AA36</f>
        <v>-2300</v>
      </c>
      <c r="AB35" s="71">
        <f t="shared" si="4"/>
        <v>3134.1000000000004</v>
      </c>
      <c r="AC35" s="71">
        <f>AC36</f>
        <v>0</v>
      </c>
      <c r="AD35" s="71">
        <f t="shared" si="5"/>
        <v>3134.1000000000004</v>
      </c>
      <c r="AE35" s="71">
        <f>AE36</f>
        <v>0</v>
      </c>
      <c r="AF35" s="71">
        <f t="shared" si="5"/>
        <v>3134.1000000000004</v>
      </c>
      <c r="AG35" s="71">
        <f>AG36</f>
        <v>0</v>
      </c>
      <c r="AH35" s="71">
        <f t="shared" si="5"/>
        <v>3134.1000000000004</v>
      </c>
      <c r="AI35" s="71">
        <f>AI36</f>
        <v>-137.19999999999999</v>
      </c>
      <c r="AJ35" s="71">
        <f t="shared" si="5"/>
        <v>2996.9000000000005</v>
      </c>
    </row>
    <row r="36" spans="2:36" s="47" customFormat="1" ht="39.75" customHeight="1" x14ac:dyDescent="0.4">
      <c r="B36" s="48"/>
      <c r="C36" s="100"/>
      <c r="D36" s="21" t="s">
        <v>20</v>
      </c>
      <c r="E36" s="63" t="s">
        <v>434</v>
      </c>
      <c r="F36" s="63" t="s">
        <v>284</v>
      </c>
      <c r="G36" s="38"/>
      <c r="H36" s="71">
        <v>603</v>
      </c>
      <c r="I36" s="71"/>
      <c r="J36" s="71">
        <f t="shared" si="6"/>
        <v>603</v>
      </c>
      <c r="K36" s="71">
        <v>1025.9000000000001</v>
      </c>
      <c r="L36" s="71">
        <f t="shared" si="0"/>
        <v>1628.9</v>
      </c>
      <c r="M36" s="71">
        <v>603</v>
      </c>
      <c r="N36" s="71">
        <f t="shared" si="1"/>
        <v>2231.9</v>
      </c>
      <c r="O36" s="71"/>
      <c r="P36" s="71">
        <f t="shared" si="2"/>
        <v>2231.9</v>
      </c>
      <c r="Q36" s="71">
        <v>902.2</v>
      </c>
      <c r="R36" s="71">
        <f t="shared" si="3"/>
        <v>3134.1000000000004</v>
      </c>
      <c r="S36" s="71"/>
      <c r="T36" s="71">
        <f t="shared" si="3"/>
        <v>3134.1000000000004</v>
      </c>
      <c r="U36" s="71"/>
      <c r="V36" s="71">
        <f t="shared" si="4"/>
        <v>3134.1000000000004</v>
      </c>
      <c r="W36" s="71"/>
      <c r="X36" s="71">
        <f t="shared" si="4"/>
        <v>3134.1000000000004</v>
      </c>
      <c r="Y36" s="71">
        <v>2300</v>
      </c>
      <c r="Z36" s="71">
        <f t="shared" si="4"/>
        <v>5434.1</v>
      </c>
      <c r="AA36" s="71">
        <v>-2300</v>
      </c>
      <c r="AB36" s="71">
        <f t="shared" si="4"/>
        <v>3134.1000000000004</v>
      </c>
      <c r="AC36" s="71"/>
      <c r="AD36" s="71">
        <f t="shared" si="5"/>
        <v>3134.1000000000004</v>
      </c>
      <c r="AE36" s="71"/>
      <c r="AF36" s="71">
        <f t="shared" si="5"/>
        <v>3134.1000000000004</v>
      </c>
      <c r="AG36" s="71"/>
      <c r="AH36" s="71">
        <f t="shared" si="5"/>
        <v>3134.1000000000004</v>
      </c>
      <c r="AI36" s="71">
        <v>-137.19999999999999</v>
      </c>
      <c r="AJ36" s="71">
        <f t="shared" si="5"/>
        <v>2996.9000000000005</v>
      </c>
    </row>
    <row r="37" spans="2:36" s="47" customFormat="1" ht="31.2" customHeight="1" x14ac:dyDescent="0.4">
      <c r="B37" s="48"/>
      <c r="C37" s="100"/>
      <c r="D37" s="106" t="s">
        <v>19</v>
      </c>
      <c r="E37" s="103" t="s">
        <v>318</v>
      </c>
      <c r="F37" s="104"/>
      <c r="G37" s="38"/>
      <c r="H37" s="71">
        <f>H38</f>
        <v>2214.1999999999998</v>
      </c>
      <c r="I37" s="71">
        <f>I38</f>
        <v>0</v>
      </c>
      <c r="J37" s="71">
        <f t="shared" si="6"/>
        <v>2214.1999999999998</v>
      </c>
      <c r="K37" s="71">
        <f>K38</f>
        <v>856.9</v>
      </c>
      <c r="L37" s="71">
        <f t="shared" si="0"/>
        <v>3071.1</v>
      </c>
      <c r="M37" s="71">
        <f>M38</f>
        <v>2456.4</v>
      </c>
      <c r="N37" s="71">
        <f t="shared" si="1"/>
        <v>5527.5</v>
      </c>
      <c r="O37" s="71">
        <f>O38</f>
        <v>0</v>
      </c>
      <c r="P37" s="71">
        <f t="shared" si="2"/>
        <v>5527.5</v>
      </c>
      <c r="Q37" s="71">
        <f>Q38</f>
        <v>0</v>
      </c>
      <c r="R37" s="71">
        <f t="shared" si="3"/>
        <v>5527.5</v>
      </c>
      <c r="S37" s="71">
        <f>S38</f>
        <v>72.7</v>
      </c>
      <c r="T37" s="71">
        <f t="shared" si="3"/>
        <v>5600.2</v>
      </c>
      <c r="U37" s="71">
        <f>U38</f>
        <v>0</v>
      </c>
      <c r="V37" s="71">
        <f t="shared" si="4"/>
        <v>5600.2</v>
      </c>
      <c r="W37" s="71">
        <f>W38</f>
        <v>0</v>
      </c>
      <c r="X37" s="71">
        <f t="shared" si="4"/>
        <v>5600.2</v>
      </c>
      <c r="Y37" s="71">
        <f>Y38</f>
        <v>4359.1000000000004</v>
      </c>
      <c r="Z37" s="71">
        <f t="shared" si="4"/>
        <v>9959.2999999999993</v>
      </c>
      <c r="AA37" s="71">
        <f>AA38</f>
        <v>0</v>
      </c>
      <c r="AB37" s="71">
        <f t="shared" si="4"/>
        <v>9959.2999999999993</v>
      </c>
      <c r="AC37" s="71">
        <f>AC38</f>
        <v>0</v>
      </c>
      <c r="AD37" s="71">
        <f t="shared" si="5"/>
        <v>9959.2999999999993</v>
      </c>
      <c r="AE37" s="71">
        <f>AE38</f>
        <v>0</v>
      </c>
      <c r="AF37" s="71">
        <f t="shared" si="5"/>
        <v>9959.2999999999993</v>
      </c>
      <c r="AG37" s="71">
        <f>AG38</f>
        <v>0</v>
      </c>
      <c r="AH37" s="71">
        <f t="shared" si="5"/>
        <v>9959.2999999999993</v>
      </c>
      <c r="AI37" s="71">
        <f>AI38</f>
        <v>-166.2</v>
      </c>
      <c r="AJ37" s="71">
        <f t="shared" si="5"/>
        <v>9793.0999999999985</v>
      </c>
    </row>
    <row r="38" spans="2:36" s="47" customFormat="1" ht="51.75" customHeight="1" x14ac:dyDescent="0.4">
      <c r="B38" s="48"/>
      <c r="C38" s="100"/>
      <c r="D38" s="106" t="s">
        <v>6</v>
      </c>
      <c r="E38" s="103" t="s">
        <v>318</v>
      </c>
      <c r="F38" s="104">
        <v>600</v>
      </c>
      <c r="G38" s="38"/>
      <c r="H38" s="71">
        <v>2214.1999999999998</v>
      </c>
      <c r="I38" s="71"/>
      <c r="J38" s="71">
        <f t="shared" si="6"/>
        <v>2214.1999999999998</v>
      </c>
      <c r="K38" s="71">
        <v>856.9</v>
      </c>
      <c r="L38" s="71">
        <f t="shared" si="0"/>
        <v>3071.1</v>
      </c>
      <c r="M38" s="71">
        <v>2456.4</v>
      </c>
      <c r="N38" s="71">
        <f t="shared" si="1"/>
        <v>5527.5</v>
      </c>
      <c r="O38" s="71"/>
      <c r="P38" s="71">
        <f t="shared" si="2"/>
        <v>5527.5</v>
      </c>
      <c r="Q38" s="71"/>
      <c r="R38" s="71">
        <f t="shared" si="3"/>
        <v>5527.5</v>
      </c>
      <c r="S38" s="71">
        <v>72.7</v>
      </c>
      <c r="T38" s="71">
        <f t="shared" si="3"/>
        <v>5600.2</v>
      </c>
      <c r="U38" s="71"/>
      <c r="V38" s="71">
        <f t="shared" si="4"/>
        <v>5600.2</v>
      </c>
      <c r="W38" s="71"/>
      <c r="X38" s="71">
        <f t="shared" si="4"/>
        <v>5600.2</v>
      </c>
      <c r="Y38" s="71">
        <v>4359.1000000000004</v>
      </c>
      <c r="Z38" s="71">
        <f t="shared" si="4"/>
        <v>9959.2999999999993</v>
      </c>
      <c r="AA38" s="71"/>
      <c r="AB38" s="71">
        <f t="shared" si="4"/>
        <v>9959.2999999999993</v>
      </c>
      <c r="AC38" s="71"/>
      <c r="AD38" s="71">
        <f t="shared" si="5"/>
        <v>9959.2999999999993</v>
      </c>
      <c r="AE38" s="71"/>
      <c r="AF38" s="71">
        <f t="shared" si="5"/>
        <v>9959.2999999999993</v>
      </c>
      <c r="AG38" s="71"/>
      <c r="AH38" s="71">
        <f t="shared" si="5"/>
        <v>9959.2999999999993</v>
      </c>
      <c r="AI38" s="71">
        <v>-166.2</v>
      </c>
      <c r="AJ38" s="71">
        <f t="shared" si="5"/>
        <v>9793.0999999999985</v>
      </c>
    </row>
    <row r="39" spans="2:36" s="47" customFormat="1" ht="84.6" customHeight="1" x14ac:dyDescent="0.4">
      <c r="B39" s="48"/>
      <c r="C39" s="100"/>
      <c r="D39" s="96" t="s">
        <v>598</v>
      </c>
      <c r="E39" s="63" t="s">
        <v>597</v>
      </c>
      <c r="F39" s="97"/>
      <c r="G39" s="38"/>
      <c r="H39" s="71"/>
      <c r="I39" s="71"/>
      <c r="J39" s="71"/>
      <c r="K39" s="71"/>
      <c r="L39" s="71"/>
      <c r="M39" s="71"/>
      <c r="N39" s="71"/>
      <c r="O39" s="71"/>
      <c r="P39" s="71"/>
      <c r="Q39" s="71"/>
      <c r="R39" s="71"/>
      <c r="S39" s="71"/>
      <c r="T39" s="71"/>
      <c r="U39" s="71"/>
      <c r="V39" s="71">
        <f t="shared" ref="V39:V40" si="7">T39+U39</f>
        <v>0</v>
      </c>
      <c r="W39" s="71">
        <f>W40</f>
        <v>364.6</v>
      </c>
      <c r="X39" s="71">
        <f t="shared" ref="X39:AJ40" si="8">V39+W39</f>
        <v>364.6</v>
      </c>
      <c r="Y39" s="71">
        <f>Y40</f>
        <v>0</v>
      </c>
      <c r="Z39" s="71">
        <f t="shared" si="8"/>
        <v>364.6</v>
      </c>
      <c r="AA39" s="71">
        <f>AA40</f>
        <v>0</v>
      </c>
      <c r="AB39" s="71">
        <f t="shared" si="8"/>
        <v>364.6</v>
      </c>
      <c r="AC39" s="71">
        <f>AC40</f>
        <v>0</v>
      </c>
      <c r="AD39" s="71">
        <f t="shared" si="8"/>
        <v>364.6</v>
      </c>
      <c r="AE39" s="71">
        <f>AE40</f>
        <v>0</v>
      </c>
      <c r="AF39" s="71">
        <f t="shared" si="8"/>
        <v>364.6</v>
      </c>
      <c r="AG39" s="71">
        <f>AG40</f>
        <v>0</v>
      </c>
      <c r="AH39" s="71">
        <f t="shared" si="8"/>
        <v>364.6</v>
      </c>
      <c r="AI39" s="71">
        <f>AI40</f>
        <v>0</v>
      </c>
      <c r="AJ39" s="71">
        <f t="shared" si="8"/>
        <v>364.6</v>
      </c>
    </row>
    <row r="40" spans="2:36" s="47" customFormat="1" ht="51.75" customHeight="1" x14ac:dyDescent="0.4">
      <c r="B40" s="48"/>
      <c r="C40" s="100"/>
      <c r="D40" s="21" t="s">
        <v>20</v>
      </c>
      <c r="E40" s="63" t="s">
        <v>597</v>
      </c>
      <c r="F40" s="97" t="s">
        <v>284</v>
      </c>
      <c r="G40" s="38"/>
      <c r="H40" s="71"/>
      <c r="I40" s="71"/>
      <c r="J40" s="71"/>
      <c r="K40" s="71"/>
      <c r="L40" s="71"/>
      <c r="M40" s="71"/>
      <c r="N40" s="71"/>
      <c r="O40" s="71"/>
      <c r="P40" s="71"/>
      <c r="Q40" s="71"/>
      <c r="R40" s="71"/>
      <c r="S40" s="71"/>
      <c r="T40" s="71"/>
      <c r="U40" s="71"/>
      <c r="V40" s="71">
        <f t="shared" si="7"/>
        <v>0</v>
      </c>
      <c r="W40" s="71">
        <v>364.6</v>
      </c>
      <c r="X40" s="71">
        <f t="shared" si="8"/>
        <v>364.6</v>
      </c>
      <c r="Y40" s="71"/>
      <c r="Z40" s="71">
        <f t="shared" si="8"/>
        <v>364.6</v>
      </c>
      <c r="AA40" s="71"/>
      <c r="AB40" s="71">
        <f t="shared" si="8"/>
        <v>364.6</v>
      </c>
      <c r="AC40" s="71"/>
      <c r="AD40" s="71">
        <f t="shared" si="8"/>
        <v>364.6</v>
      </c>
      <c r="AE40" s="71"/>
      <c r="AF40" s="71">
        <f t="shared" si="8"/>
        <v>364.6</v>
      </c>
      <c r="AG40" s="71"/>
      <c r="AH40" s="71">
        <f t="shared" si="8"/>
        <v>364.6</v>
      </c>
      <c r="AI40" s="71"/>
      <c r="AJ40" s="71">
        <f t="shared" si="8"/>
        <v>364.6</v>
      </c>
    </row>
    <row r="41" spans="2:36" s="47" customFormat="1" ht="51.75" customHeight="1" x14ac:dyDescent="0.4">
      <c r="B41" s="48"/>
      <c r="C41" s="100"/>
      <c r="D41" s="64" t="s">
        <v>441</v>
      </c>
      <c r="E41" s="63" t="s">
        <v>442</v>
      </c>
      <c r="F41" s="63"/>
      <c r="G41" s="38"/>
      <c r="H41" s="71">
        <f>H42</f>
        <v>36801.5</v>
      </c>
      <c r="I41" s="71">
        <f>I42+I43</f>
        <v>-33618.799999999996</v>
      </c>
      <c r="J41" s="71">
        <f t="shared" si="6"/>
        <v>3182.7000000000044</v>
      </c>
      <c r="K41" s="71">
        <f>K42+K43</f>
        <v>10854.9</v>
      </c>
      <c r="L41" s="71">
        <f t="shared" si="0"/>
        <v>14037.600000000004</v>
      </c>
      <c r="M41" s="71">
        <f>M42+M43</f>
        <v>0</v>
      </c>
      <c r="N41" s="71">
        <f t="shared" si="1"/>
        <v>14037.600000000004</v>
      </c>
      <c r="O41" s="71">
        <f>O42+O43</f>
        <v>0</v>
      </c>
      <c r="P41" s="71">
        <f t="shared" si="2"/>
        <v>14037.600000000004</v>
      </c>
      <c r="Q41" s="71">
        <f>Q42+Q43</f>
        <v>0</v>
      </c>
      <c r="R41" s="71">
        <f t="shared" si="3"/>
        <v>14037.600000000004</v>
      </c>
      <c r="S41" s="71">
        <f>S42+S43</f>
        <v>0</v>
      </c>
      <c r="T41" s="71">
        <f t="shared" si="3"/>
        <v>14037.600000000004</v>
      </c>
      <c r="U41" s="71">
        <f>U42+U43</f>
        <v>0</v>
      </c>
      <c r="V41" s="71">
        <f t="shared" si="4"/>
        <v>14037.600000000004</v>
      </c>
      <c r="W41" s="71">
        <f>W42+W43</f>
        <v>0</v>
      </c>
      <c r="X41" s="71">
        <f t="shared" si="4"/>
        <v>14037.600000000004</v>
      </c>
      <c r="Y41" s="71">
        <f>Y42+Y43</f>
        <v>0</v>
      </c>
      <c r="Z41" s="71">
        <f t="shared" si="4"/>
        <v>14037.600000000004</v>
      </c>
      <c r="AA41" s="71">
        <f>AA42+AA43</f>
        <v>0</v>
      </c>
      <c r="AB41" s="71">
        <f t="shared" si="4"/>
        <v>14037.600000000004</v>
      </c>
      <c r="AC41" s="71">
        <f>AC42+AC43</f>
        <v>0</v>
      </c>
      <c r="AD41" s="71">
        <f t="shared" si="5"/>
        <v>14037.600000000004</v>
      </c>
      <c r="AE41" s="71">
        <f>AE42+AE43</f>
        <v>0</v>
      </c>
      <c r="AF41" s="71">
        <f t="shared" si="5"/>
        <v>14037.600000000004</v>
      </c>
      <c r="AG41" s="71">
        <f>AG42+AG43</f>
        <v>0</v>
      </c>
      <c r="AH41" s="71">
        <f t="shared" si="5"/>
        <v>14037.600000000004</v>
      </c>
      <c r="AI41" s="71">
        <f>AI42+AI43</f>
        <v>-305.10000000000002</v>
      </c>
      <c r="AJ41" s="71">
        <f t="shared" si="5"/>
        <v>13732.500000000004</v>
      </c>
    </row>
    <row r="42" spans="2:36" s="47" customFormat="1" ht="45.6" customHeight="1" x14ac:dyDescent="0.4">
      <c r="B42" s="48"/>
      <c r="C42" s="100"/>
      <c r="D42" s="21" t="s">
        <v>20</v>
      </c>
      <c r="E42" s="63" t="s">
        <v>442</v>
      </c>
      <c r="F42" s="63" t="s">
        <v>284</v>
      </c>
      <c r="G42" s="38"/>
      <c r="H42" s="71">
        <v>36801.5</v>
      </c>
      <c r="I42" s="71">
        <v>-33650.199999999997</v>
      </c>
      <c r="J42" s="71">
        <f t="shared" si="6"/>
        <v>3151.3000000000029</v>
      </c>
      <c r="K42" s="71">
        <v>10815.4</v>
      </c>
      <c r="L42" s="71">
        <f t="shared" si="0"/>
        <v>13966.700000000003</v>
      </c>
      <c r="M42" s="71"/>
      <c r="N42" s="71">
        <f t="shared" si="1"/>
        <v>13966.700000000003</v>
      </c>
      <c r="O42" s="71"/>
      <c r="P42" s="71">
        <f t="shared" si="2"/>
        <v>13966.700000000003</v>
      </c>
      <c r="Q42" s="71"/>
      <c r="R42" s="71">
        <f t="shared" si="3"/>
        <v>13966.700000000003</v>
      </c>
      <c r="S42" s="71"/>
      <c r="T42" s="71">
        <f t="shared" si="3"/>
        <v>13966.700000000003</v>
      </c>
      <c r="U42" s="71"/>
      <c r="V42" s="71">
        <f t="shared" si="4"/>
        <v>13966.700000000003</v>
      </c>
      <c r="W42" s="71"/>
      <c r="X42" s="71">
        <f t="shared" si="4"/>
        <v>13966.700000000003</v>
      </c>
      <c r="Y42" s="71"/>
      <c r="Z42" s="71">
        <f t="shared" si="4"/>
        <v>13966.700000000003</v>
      </c>
      <c r="AA42" s="71"/>
      <c r="AB42" s="71">
        <f t="shared" si="4"/>
        <v>13966.700000000003</v>
      </c>
      <c r="AC42" s="71"/>
      <c r="AD42" s="71">
        <f t="shared" si="5"/>
        <v>13966.700000000003</v>
      </c>
      <c r="AE42" s="71"/>
      <c r="AF42" s="71">
        <f t="shared" si="5"/>
        <v>13966.700000000003</v>
      </c>
      <c r="AG42" s="71"/>
      <c r="AH42" s="71">
        <f t="shared" si="5"/>
        <v>13966.700000000003</v>
      </c>
      <c r="AI42" s="71">
        <v>-234.2</v>
      </c>
      <c r="AJ42" s="71">
        <f t="shared" si="5"/>
        <v>13732.500000000002</v>
      </c>
    </row>
    <row r="43" spans="2:36" s="47" customFormat="1" ht="27.6" customHeight="1" x14ac:dyDescent="0.4">
      <c r="B43" s="48"/>
      <c r="C43" s="100"/>
      <c r="D43" s="37" t="s">
        <v>18</v>
      </c>
      <c r="E43" s="63" t="s">
        <v>442</v>
      </c>
      <c r="F43" s="63" t="s">
        <v>444</v>
      </c>
      <c r="G43" s="38"/>
      <c r="H43" s="71"/>
      <c r="I43" s="71">
        <v>31.4</v>
      </c>
      <c r="J43" s="71">
        <f t="shared" si="6"/>
        <v>31.4</v>
      </c>
      <c r="K43" s="71">
        <v>39.5</v>
      </c>
      <c r="L43" s="71">
        <f t="shared" si="0"/>
        <v>70.900000000000006</v>
      </c>
      <c r="M43" s="71"/>
      <c r="N43" s="71">
        <f t="shared" si="1"/>
        <v>70.900000000000006</v>
      </c>
      <c r="O43" s="71"/>
      <c r="P43" s="71">
        <f t="shared" si="2"/>
        <v>70.900000000000006</v>
      </c>
      <c r="Q43" s="71"/>
      <c r="R43" s="71">
        <f t="shared" si="3"/>
        <v>70.900000000000006</v>
      </c>
      <c r="S43" s="71"/>
      <c r="T43" s="71">
        <f t="shared" si="3"/>
        <v>70.900000000000006</v>
      </c>
      <c r="U43" s="71"/>
      <c r="V43" s="71">
        <f t="shared" si="4"/>
        <v>70.900000000000006</v>
      </c>
      <c r="W43" s="71"/>
      <c r="X43" s="71">
        <f t="shared" si="4"/>
        <v>70.900000000000006</v>
      </c>
      <c r="Y43" s="71"/>
      <c r="Z43" s="71">
        <f t="shared" si="4"/>
        <v>70.900000000000006</v>
      </c>
      <c r="AA43" s="71"/>
      <c r="AB43" s="71">
        <f t="shared" si="4"/>
        <v>70.900000000000006</v>
      </c>
      <c r="AC43" s="71"/>
      <c r="AD43" s="71">
        <f t="shared" si="5"/>
        <v>70.900000000000006</v>
      </c>
      <c r="AE43" s="71"/>
      <c r="AF43" s="71">
        <f t="shared" si="5"/>
        <v>70.900000000000006</v>
      </c>
      <c r="AG43" s="71"/>
      <c r="AH43" s="71">
        <f t="shared" si="5"/>
        <v>70.900000000000006</v>
      </c>
      <c r="AI43" s="71">
        <v>-70.900000000000006</v>
      </c>
      <c r="AJ43" s="71">
        <f t="shared" si="5"/>
        <v>0</v>
      </c>
    </row>
    <row r="44" spans="2:36" s="47" customFormat="1" ht="81.75" customHeight="1" x14ac:dyDescent="0.4">
      <c r="B44" s="48"/>
      <c r="C44" s="100"/>
      <c r="D44" s="5" t="s">
        <v>326</v>
      </c>
      <c r="E44" s="29" t="s">
        <v>339</v>
      </c>
      <c r="F44" s="103"/>
      <c r="G44" s="38"/>
      <c r="H44" s="71">
        <f>H45</f>
        <v>18202</v>
      </c>
      <c r="I44" s="71">
        <f>I45</f>
        <v>-18202</v>
      </c>
      <c r="J44" s="71">
        <f t="shared" si="6"/>
        <v>0</v>
      </c>
      <c r="K44" s="71">
        <f>K45</f>
        <v>0</v>
      </c>
      <c r="L44" s="71">
        <f t="shared" si="0"/>
        <v>0</v>
      </c>
      <c r="M44" s="71">
        <f>M45</f>
        <v>0</v>
      </c>
      <c r="N44" s="71">
        <f t="shared" si="1"/>
        <v>0</v>
      </c>
      <c r="O44" s="71">
        <f>O45</f>
        <v>0</v>
      </c>
      <c r="P44" s="71">
        <f t="shared" si="2"/>
        <v>0</v>
      </c>
      <c r="Q44" s="71">
        <f>Q45</f>
        <v>0</v>
      </c>
      <c r="R44" s="71">
        <f t="shared" si="3"/>
        <v>0</v>
      </c>
      <c r="S44" s="71">
        <f>S45</f>
        <v>0</v>
      </c>
      <c r="T44" s="71">
        <f t="shared" si="3"/>
        <v>0</v>
      </c>
      <c r="U44" s="71">
        <f>U45</f>
        <v>0</v>
      </c>
      <c r="V44" s="71">
        <f t="shared" si="4"/>
        <v>0</v>
      </c>
      <c r="W44" s="71">
        <f>W45</f>
        <v>0</v>
      </c>
      <c r="X44" s="71">
        <f t="shared" si="4"/>
        <v>0</v>
      </c>
      <c r="Y44" s="71">
        <f>Y45</f>
        <v>0</v>
      </c>
      <c r="Z44" s="71">
        <f t="shared" si="4"/>
        <v>0</v>
      </c>
      <c r="AA44" s="71">
        <f>AA45</f>
        <v>0</v>
      </c>
      <c r="AB44" s="71">
        <f t="shared" si="4"/>
        <v>0</v>
      </c>
      <c r="AC44" s="71">
        <f>AC45</f>
        <v>0</v>
      </c>
      <c r="AD44" s="71">
        <f t="shared" si="5"/>
        <v>0</v>
      </c>
      <c r="AE44" s="71">
        <f>AE45</f>
        <v>0</v>
      </c>
      <c r="AF44" s="71">
        <f t="shared" si="5"/>
        <v>0</v>
      </c>
      <c r="AG44" s="71">
        <f>AG45</f>
        <v>0</v>
      </c>
      <c r="AH44" s="71">
        <f t="shared" si="5"/>
        <v>0</v>
      </c>
      <c r="AI44" s="71">
        <f>AI45</f>
        <v>0</v>
      </c>
      <c r="AJ44" s="71">
        <f t="shared" si="5"/>
        <v>0</v>
      </c>
    </row>
    <row r="45" spans="2:36" s="47" customFormat="1" ht="45.6" customHeight="1" x14ac:dyDescent="0.4">
      <c r="B45" s="48"/>
      <c r="C45" s="100"/>
      <c r="D45" s="5" t="s">
        <v>338</v>
      </c>
      <c r="E45" s="29" t="s">
        <v>339</v>
      </c>
      <c r="F45" s="103">
        <v>600</v>
      </c>
      <c r="G45" s="38"/>
      <c r="H45" s="71">
        <v>18202</v>
      </c>
      <c r="I45" s="71">
        <v>-18202</v>
      </c>
      <c r="J45" s="71">
        <f t="shared" si="6"/>
        <v>0</v>
      </c>
      <c r="K45" s="71"/>
      <c r="L45" s="71">
        <f t="shared" si="0"/>
        <v>0</v>
      </c>
      <c r="M45" s="71"/>
      <c r="N45" s="71">
        <f t="shared" si="1"/>
        <v>0</v>
      </c>
      <c r="O45" s="71"/>
      <c r="P45" s="71">
        <f t="shared" si="2"/>
        <v>0</v>
      </c>
      <c r="Q45" s="71"/>
      <c r="R45" s="71">
        <f t="shared" si="3"/>
        <v>0</v>
      </c>
      <c r="S45" s="71"/>
      <c r="T45" s="71">
        <f t="shared" si="3"/>
        <v>0</v>
      </c>
      <c r="U45" s="71"/>
      <c r="V45" s="71">
        <f t="shared" si="4"/>
        <v>0</v>
      </c>
      <c r="W45" s="71"/>
      <c r="X45" s="71">
        <f t="shared" si="4"/>
        <v>0</v>
      </c>
      <c r="Y45" s="71"/>
      <c r="Z45" s="71">
        <f t="shared" si="4"/>
        <v>0</v>
      </c>
      <c r="AA45" s="71"/>
      <c r="AB45" s="71">
        <f t="shared" si="4"/>
        <v>0</v>
      </c>
      <c r="AC45" s="71"/>
      <c r="AD45" s="71">
        <f t="shared" si="5"/>
        <v>0</v>
      </c>
      <c r="AE45" s="71"/>
      <c r="AF45" s="71">
        <f t="shared" si="5"/>
        <v>0</v>
      </c>
      <c r="AG45" s="71"/>
      <c r="AH45" s="71">
        <f t="shared" si="5"/>
        <v>0</v>
      </c>
      <c r="AI45" s="71"/>
      <c r="AJ45" s="71">
        <f t="shared" si="5"/>
        <v>0</v>
      </c>
    </row>
    <row r="46" spans="2:36" s="47" customFormat="1" ht="171.6" customHeight="1" x14ac:dyDescent="0.4">
      <c r="B46" s="48"/>
      <c r="C46" s="100"/>
      <c r="D46" s="21" t="s">
        <v>560</v>
      </c>
      <c r="E46" s="63" t="s">
        <v>487</v>
      </c>
      <c r="F46" s="63"/>
      <c r="G46" s="38"/>
      <c r="H46" s="71">
        <f>H47</f>
        <v>0</v>
      </c>
      <c r="I46" s="71">
        <f>I47</f>
        <v>17967.599999999999</v>
      </c>
      <c r="J46" s="71">
        <f t="shared" ref="J46" si="9">H46+I46</f>
        <v>17967.599999999999</v>
      </c>
      <c r="K46" s="71">
        <f>K47</f>
        <v>0</v>
      </c>
      <c r="L46" s="71">
        <f t="shared" si="0"/>
        <v>17967.599999999999</v>
      </c>
      <c r="M46" s="71">
        <f>M47</f>
        <v>0</v>
      </c>
      <c r="N46" s="71">
        <f t="shared" si="1"/>
        <v>17967.599999999999</v>
      </c>
      <c r="O46" s="71">
        <f>O47</f>
        <v>0</v>
      </c>
      <c r="P46" s="71">
        <f t="shared" si="2"/>
        <v>17967.599999999999</v>
      </c>
      <c r="Q46" s="71">
        <f>Q47</f>
        <v>0</v>
      </c>
      <c r="R46" s="71">
        <f t="shared" si="3"/>
        <v>17967.599999999999</v>
      </c>
      <c r="S46" s="71">
        <f>S47</f>
        <v>3150.8</v>
      </c>
      <c r="T46" s="71">
        <f t="shared" si="3"/>
        <v>21118.399999999998</v>
      </c>
      <c r="U46" s="71">
        <f>U47</f>
        <v>0</v>
      </c>
      <c r="V46" s="71">
        <f t="shared" si="4"/>
        <v>21118.399999999998</v>
      </c>
      <c r="W46" s="71">
        <f>W47</f>
        <v>0</v>
      </c>
      <c r="X46" s="71">
        <f t="shared" si="4"/>
        <v>21118.399999999998</v>
      </c>
      <c r="Y46" s="71">
        <f>Y47</f>
        <v>12473.2</v>
      </c>
      <c r="Z46" s="71">
        <f t="shared" si="4"/>
        <v>33591.599999999999</v>
      </c>
      <c r="AA46" s="71">
        <f>AA47</f>
        <v>0</v>
      </c>
      <c r="AB46" s="71">
        <f t="shared" si="4"/>
        <v>33591.599999999999</v>
      </c>
      <c r="AC46" s="71">
        <f>AC47</f>
        <v>0</v>
      </c>
      <c r="AD46" s="71">
        <f t="shared" si="5"/>
        <v>33591.599999999999</v>
      </c>
      <c r="AE46" s="71">
        <f>AE47</f>
        <v>-234.4</v>
      </c>
      <c r="AF46" s="71">
        <f t="shared" si="5"/>
        <v>33357.199999999997</v>
      </c>
      <c r="AG46" s="71">
        <f>AG47</f>
        <v>0</v>
      </c>
      <c r="AH46" s="71">
        <f t="shared" si="5"/>
        <v>33357.199999999997</v>
      </c>
      <c r="AI46" s="71">
        <f>AI47</f>
        <v>0</v>
      </c>
      <c r="AJ46" s="71">
        <f t="shared" si="5"/>
        <v>33357.199999999997</v>
      </c>
    </row>
    <row r="47" spans="2:36" s="47" customFormat="1" ht="40.200000000000003" customHeight="1" x14ac:dyDescent="0.4">
      <c r="B47" s="48"/>
      <c r="C47" s="100"/>
      <c r="D47" s="21" t="s">
        <v>338</v>
      </c>
      <c r="E47" s="63" t="s">
        <v>487</v>
      </c>
      <c r="F47" s="63" t="s">
        <v>284</v>
      </c>
      <c r="G47" s="38"/>
      <c r="H47" s="71"/>
      <c r="I47" s="71">
        <v>17967.599999999999</v>
      </c>
      <c r="J47" s="71">
        <f t="shared" si="6"/>
        <v>17967.599999999999</v>
      </c>
      <c r="K47" s="71"/>
      <c r="L47" s="71">
        <f t="shared" si="0"/>
        <v>17967.599999999999</v>
      </c>
      <c r="M47" s="71"/>
      <c r="N47" s="71">
        <f t="shared" si="1"/>
        <v>17967.599999999999</v>
      </c>
      <c r="O47" s="71"/>
      <c r="P47" s="71">
        <f t="shared" si="2"/>
        <v>17967.599999999999</v>
      </c>
      <c r="Q47" s="71"/>
      <c r="R47" s="71">
        <f t="shared" si="3"/>
        <v>17967.599999999999</v>
      </c>
      <c r="S47" s="71">
        <v>3150.8</v>
      </c>
      <c r="T47" s="71">
        <f t="shared" si="3"/>
        <v>21118.399999999998</v>
      </c>
      <c r="U47" s="71"/>
      <c r="V47" s="71">
        <f t="shared" si="4"/>
        <v>21118.399999999998</v>
      </c>
      <c r="W47" s="71"/>
      <c r="X47" s="71">
        <f t="shared" si="4"/>
        <v>21118.399999999998</v>
      </c>
      <c r="Y47" s="71">
        <v>12473.2</v>
      </c>
      <c r="Z47" s="71">
        <f t="shared" si="4"/>
        <v>33591.599999999999</v>
      </c>
      <c r="AA47" s="71"/>
      <c r="AB47" s="71">
        <f t="shared" si="4"/>
        <v>33591.599999999999</v>
      </c>
      <c r="AC47" s="71"/>
      <c r="AD47" s="71">
        <f t="shared" si="5"/>
        <v>33591.599999999999</v>
      </c>
      <c r="AE47" s="71">
        <v>-234.4</v>
      </c>
      <c r="AF47" s="71">
        <f t="shared" si="5"/>
        <v>33357.199999999997</v>
      </c>
      <c r="AG47" s="71"/>
      <c r="AH47" s="71">
        <f t="shared" si="5"/>
        <v>33357.199999999997</v>
      </c>
      <c r="AI47" s="71"/>
      <c r="AJ47" s="71">
        <f t="shared" si="5"/>
        <v>33357.199999999997</v>
      </c>
    </row>
    <row r="48" spans="2:36" s="47" customFormat="1" ht="108.75" customHeight="1" x14ac:dyDescent="0.4">
      <c r="B48" s="48"/>
      <c r="C48" s="100"/>
      <c r="D48" s="5" t="s">
        <v>12</v>
      </c>
      <c r="E48" s="103" t="s">
        <v>13</v>
      </c>
      <c r="F48" s="103"/>
      <c r="G48" s="38"/>
      <c r="H48" s="71">
        <f>H49+H50</f>
        <v>4921</v>
      </c>
      <c r="I48" s="71">
        <f>I49+I50</f>
        <v>0</v>
      </c>
      <c r="J48" s="71">
        <f t="shared" si="6"/>
        <v>4921</v>
      </c>
      <c r="K48" s="71">
        <f>K49+K50</f>
        <v>0</v>
      </c>
      <c r="L48" s="71">
        <f t="shared" si="0"/>
        <v>4921</v>
      </c>
      <c r="M48" s="71">
        <f>M49+M50</f>
        <v>0</v>
      </c>
      <c r="N48" s="71">
        <f t="shared" si="1"/>
        <v>4921</v>
      </c>
      <c r="O48" s="71">
        <f>O49+O50</f>
        <v>0</v>
      </c>
      <c r="P48" s="71">
        <f t="shared" si="2"/>
        <v>4921</v>
      </c>
      <c r="Q48" s="71">
        <f>Q49+Q50</f>
        <v>0</v>
      </c>
      <c r="R48" s="71">
        <f t="shared" si="3"/>
        <v>4921</v>
      </c>
      <c r="S48" s="71">
        <f>S49+S50</f>
        <v>0</v>
      </c>
      <c r="T48" s="71">
        <f t="shared" si="3"/>
        <v>4921</v>
      </c>
      <c r="U48" s="71">
        <f>U49+U50</f>
        <v>0</v>
      </c>
      <c r="V48" s="71">
        <f t="shared" si="4"/>
        <v>4921</v>
      </c>
      <c r="W48" s="71">
        <f>W49+W50</f>
        <v>0</v>
      </c>
      <c r="X48" s="71">
        <f t="shared" si="4"/>
        <v>4921</v>
      </c>
      <c r="Y48" s="71">
        <f>Y49+Y50</f>
        <v>0</v>
      </c>
      <c r="Z48" s="71">
        <f t="shared" si="4"/>
        <v>4921</v>
      </c>
      <c r="AA48" s="71">
        <f>AA49+AA50</f>
        <v>0</v>
      </c>
      <c r="AB48" s="71">
        <f t="shared" si="4"/>
        <v>4921</v>
      </c>
      <c r="AC48" s="71">
        <f>AC49+AC50</f>
        <v>0</v>
      </c>
      <c r="AD48" s="71">
        <f t="shared" si="5"/>
        <v>4921</v>
      </c>
      <c r="AE48" s="71">
        <f>AE49+AE50</f>
        <v>-232.1</v>
      </c>
      <c r="AF48" s="71">
        <f t="shared" si="5"/>
        <v>4688.8999999999996</v>
      </c>
      <c r="AG48" s="71">
        <f>AG49+AG50</f>
        <v>0</v>
      </c>
      <c r="AH48" s="71">
        <f t="shared" si="5"/>
        <v>4688.8999999999996</v>
      </c>
      <c r="AI48" s="71">
        <f>AI49+AI50</f>
        <v>0</v>
      </c>
      <c r="AJ48" s="71">
        <f t="shared" si="5"/>
        <v>4688.8999999999996</v>
      </c>
    </row>
    <row r="49" spans="2:36" s="47" customFormat="1" ht="45" customHeight="1" x14ac:dyDescent="0.4">
      <c r="B49" s="48"/>
      <c r="C49" s="100"/>
      <c r="D49" s="5" t="s">
        <v>14</v>
      </c>
      <c r="E49" s="103" t="s">
        <v>13</v>
      </c>
      <c r="F49" s="103">
        <v>200</v>
      </c>
      <c r="G49" s="38">
        <v>4</v>
      </c>
      <c r="H49" s="71">
        <v>25</v>
      </c>
      <c r="I49" s="71"/>
      <c r="J49" s="71">
        <f t="shared" si="6"/>
        <v>25</v>
      </c>
      <c r="K49" s="71"/>
      <c r="L49" s="71">
        <f t="shared" si="0"/>
        <v>25</v>
      </c>
      <c r="M49" s="71"/>
      <c r="N49" s="71">
        <f t="shared" si="1"/>
        <v>25</v>
      </c>
      <c r="O49" s="71"/>
      <c r="P49" s="71">
        <f t="shared" si="2"/>
        <v>25</v>
      </c>
      <c r="Q49" s="71"/>
      <c r="R49" s="71">
        <f t="shared" si="3"/>
        <v>25</v>
      </c>
      <c r="S49" s="71"/>
      <c r="T49" s="71">
        <f t="shared" si="3"/>
        <v>25</v>
      </c>
      <c r="U49" s="71"/>
      <c r="V49" s="71">
        <f t="shared" si="4"/>
        <v>25</v>
      </c>
      <c r="W49" s="71"/>
      <c r="X49" s="71">
        <f t="shared" si="4"/>
        <v>25</v>
      </c>
      <c r="Y49" s="71"/>
      <c r="Z49" s="71">
        <f t="shared" si="4"/>
        <v>25</v>
      </c>
      <c r="AA49" s="71"/>
      <c r="AB49" s="71">
        <f t="shared" si="4"/>
        <v>25</v>
      </c>
      <c r="AC49" s="71"/>
      <c r="AD49" s="71">
        <f t="shared" si="5"/>
        <v>25</v>
      </c>
      <c r="AE49" s="71">
        <v>-0.1</v>
      </c>
      <c r="AF49" s="71">
        <f t="shared" si="5"/>
        <v>24.9</v>
      </c>
      <c r="AG49" s="71"/>
      <c r="AH49" s="71">
        <f t="shared" si="5"/>
        <v>24.9</v>
      </c>
      <c r="AI49" s="71">
        <v>-1.8</v>
      </c>
      <c r="AJ49" s="71">
        <f t="shared" si="5"/>
        <v>23.099999999999998</v>
      </c>
    </row>
    <row r="50" spans="2:36" s="47" customFormat="1" ht="21" customHeight="1" x14ac:dyDescent="0.4">
      <c r="B50" s="48"/>
      <c r="C50" s="100"/>
      <c r="D50" s="5" t="s">
        <v>15</v>
      </c>
      <c r="E50" s="103" t="s">
        <v>13</v>
      </c>
      <c r="F50" s="103">
        <v>300</v>
      </c>
      <c r="G50" s="38">
        <v>4</v>
      </c>
      <c r="H50" s="71">
        <v>4896</v>
      </c>
      <c r="I50" s="71"/>
      <c r="J50" s="71">
        <f t="shared" si="6"/>
        <v>4896</v>
      </c>
      <c r="K50" s="71"/>
      <c r="L50" s="71">
        <f t="shared" si="0"/>
        <v>4896</v>
      </c>
      <c r="M50" s="71"/>
      <c r="N50" s="71">
        <f t="shared" si="1"/>
        <v>4896</v>
      </c>
      <c r="O50" s="71"/>
      <c r="P50" s="71">
        <f t="shared" si="2"/>
        <v>4896</v>
      </c>
      <c r="Q50" s="71"/>
      <c r="R50" s="71">
        <f t="shared" si="3"/>
        <v>4896</v>
      </c>
      <c r="S50" s="71"/>
      <c r="T50" s="71">
        <f t="shared" si="3"/>
        <v>4896</v>
      </c>
      <c r="U50" s="71"/>
      <c r="V50" s="71">
        <f t="shared" si="4"/>
        <v>4896</v>
      </c>
      <c r="W50" s="71"/>
      <c r="X50" s="71">
        <f t="shared" si="4"/>
        <v>4896</v>
      </c>
      <c r="Y50" s="71"/>
      <c r="Z50" s="71">
        <f t="shared" si="4"/>
        <v>4896</v>
      </c>
      <c r="AA50" s="71"/>
      <c r="AB50" s="71">
        <f t="shared" si="4"/>
        <v>4896</v>
      </c>
      <c r="AC50" s="71"/>
      <c r="AD50" s="71">
        <f t="shared" si="5"/>
        <v>4896</v>
      </c>
      <c r="AE50" s="71">
        <v>-232</v>
      </c>
      <c r="AF50" s="71">
        <f t="shared" si="5"/>
        <v>4664</v>
      </c>
      <c r="AG50" s="71"/>
      <c r="AH50" s="71">
        <f t="shared" si="5"/>
        <v>4664</v>
      </c>
      <c r="AI50" s="71">
        <v>1.8</v>
      </c>
      <c r="AJ50" s="71">
        <f t="shared" si="5"/>
        <v>4665.8</v>
      </c>
    </row>
    <row r="51" spans="2:36" ht="156" customHeight="1" x14ac:dyDescent="0.4">
      <c r="B51" s="12"/>
      <c r="C51" s="7"/>
      <c r="D51" s="37" t="s">
        <v>10</v>
      </c>
      <c r="E51" s="103" t="s">
        <v>11</v>
      </c>
      <c r="F51" s="103"/>
      <c r="G51" s="38"/>
      <c r="H51" s="71">
        <f>H52+H53+H54</f>
        <v>6553.1</v>
      </c>
      <c r="I51" s="71">
        <f>I52+I53+I54</f>
        <v>0</v>
      </c>
      <c r="J51" s="71">
        <f t="shared" si="6"/>
        <v>6553.1</v>
      </c>
      <c r="K51" s="71">
        <f>K52+K53+K54</f>
        <v>0</v>
      </c>
      <c r="L51" s="71">
        <f t="shared" si="0"/>
        <v>6553.1</v>
      </c>
      <c r="M51" s="71">
        <f>M52+M53+M54</f>
        <v>0</v>
      </c>
      <c r="N51" s="71">
        <f t="shared" si="1"/>
        <v>6553.1</v>
      </c>
      <c r="O51" s="71">
        <f>O52+O53+O54</f>
        <v>0</v>
      </c>
      <c r="P51" s="71">
        <f t="shared" si="2"/>
        <v>6553.1</v>
      </c>
      <c r="Q51" s="71">
        <f>Q52+Q53+Q54</f>
        <v>0</v>
      </c>
      <c r="R51" s="71">
        <f t="shared" si="3"/>
        <v>6553.1</v>
      </c>
      <c r="S51" s="71">
        <f>S52+S53+S54</f>
        <v>884.09999999999991</v>
      </c>
      <c r="T51" s="71">
        <f t="shared" si="3"/>
        <v>7437.2000000000007</v>
      </c>
      <c r="U51" s="71">
        <f>U52+U53+U54</f>
        <v>0</v>
      </c>
      <c r="V51" s="71">
        <f t="shared" si="4"/>
        <v>7437.2000000000007</v>
      </c>
      <c r="W51" s="71">
        <f>W52+W53+W54</f>
        <v>0</v>
      </c>
      <c r="X51" s="71">
        <f t="shared" si="4"/>
        <v>7437.2000000000007</v>
      </c>
      <c r="Y51" s="71">
        <f>Y52+Y53+Y54</f>
        <v>0</v>
      </c>
      <c r="Z51" s="71">
        <f t="shared" si="4"/>
        <v>7437.2000000000007</v>
      </c>
      <c r="AA51" s="71">
        <f>AA52+AA53+AA54</f>
        <v>0</v>
      </c>
      <c r="AB51" s="71">
        <f t="shared" si="4"/>
        <v>7437.2000000000007</v>
      </c>
      <c r="AC51" s="71">
        <f>AC52+AC53+AC54</f>
        <v>0</v>
      </c>
      <c r="AD51" s="71">
        <f t="shared" si="5"/>
        <v>7437.2000000000007</v>
      </c>
      <c r="AE51" s="71">
        <f>AE52+AE53+AE54</f>
        <v>0</v>
      </c>
      <c r="AF51" s="71">
        <f t="shared" si="5"/>
        <v>7437.2000000000007</v>
      </c>
      <c r="AG51" s="71">
        <f>AG52+AG53+AG54</f>
        <v>0</v>
      </c>
      <c r="AH51" s="71">
        <f t="shared" si="5"/>
        <v>7437.2000000000007</v>
      </c>
      <c r="AI51" s="71">
        <f>AI52+AI53+AI54</f>
        <v>0</v>
      </c>
      <c r="AJ51" s="71">
        <f t="shared" si="5"/>
        <v>7437.2000000000007</v>
      </c>
    </row>
    <row r="52" spans="2:36" ht="21" x14ac:dyDescent="0.4">
      <c r="B52" s="12"/>
      <c r="C52" s="131"/>
      <c r="D52" s="134" t="s">
        <v>9</v>
      </c>
      <c r="E52" s="130" t="s">
        <v>211</v>
      </c>
      <c r="F52" s="130" t="s">
        <v>32</v>
      </c>
      <c r="G52" s="38">
        <v>1</v>
      </c>
      <c r="H52" s="71">
        <v>2310.9</v>
      </c>
      <c r="I52" s="71"/>
      <c r="J52" s="71">
        <f t="shared" si="6"/>
        <v>2310.9</v>
      </c>
      <c r="K52" s="71"/>
      <c r="L52" s="71">
        <f t="shared" si="0"/>
        <v>2310.9</v>
      </c>
      <c r="M52" s="71"/>
      <c r="N52" s="71">
        <f t="shared" si="1"/>
        <v>2310.9</v>
      </c>
      <c r="O52" s="71"/>
      <c r="P52" s="71">
        <f t="shared" si="2"/>
        <v>2310.9</v>
      </c>
      <c r="Q52" s="71"/>
      <c r="R52" s="71">
        <f t="shared" si="3"/>
        <v>2310.9</v>
      </c>
      <c r="S52" s="71">
        <v>326.7</v>
      </c>
      <c r="T52" s="71">
        <f t="shared" si="3"/>
        <v>2637.6</v>
      </c>
      <c r="U52" s="71"/>
      <c r="V52" s="71">
        <f t="shared" si="4"/>
        <v>2637.6</v>
      </c>
      <c r="W52" s="71"/>
      <c r="X52" s="71">
        <f t="shared" si="4"/>
        <v>2637.6</v>
      </c>
      <c r="Y52" s="71"/>
      <c r="Z52" s="71">
        <f t="shared" si="4"/>
        <v>2637.6</v>
      </c>
      <c r="AA52" s="71"/>
      <c r="AB52" s="71">
        <f t="shared" si="4"/>
        <v>2637.6</v>
      </c>
      <c r="AC52" s="71"/>
      <c r="AD52" s="71">
        <f t="shared" si="5"/>
        <v>2637.6</v>
      </c>
      <c r="AE52" s="71"/>
      <c r="AF52" s="71">
        <f t="shared" si="5"/>
        <v>2637.6</v>
      </c>
      <c r="AG52" s="71"/>
      <c r="AH52" s="71">
        <f t="shared" si="5"/>
        <v>2637.6</v>
      </c>
      <c r="AI52" s="71"/>
      <c r="AJ52" s="71">
        <f t="shared" si="5"/>
        <v>2637.6</v>
      </c>
    </row>
    <row r="53" spans="2:36" ht="21" x14ac:dyDescent="0.4">
      <c r="B53" s="12"/>
      <c r="C53" s="131"/>
      <c r="D53" s="143"/>
      <c r="E53" s="113"/>
      <c r="F53" s="113"/>
      <c r="G53" s="38">
        <v>2</v>
      </c>
      <c r="H53" s="71">
        <v>3666.3</v>
      </c>
      <c r="I53" s="71"/>
      <c r="J53" s="71">
        <f t="shared" si="6"/>
        <v>3666.3</v>
      </c>
      <c r="K53" s="71"/>
      <c r="L53" s="71">
        <f t="shared" si="0"/>
        <v>3666.3</v>
      </c>
      <c r="M53" s="71"/>
      <c r="N53" s="71">
        <f t="shared" si="1"/>
        <v>3666.3</v>
      </c>
      <c r="O53" s="71"/>
      <c r="P53" s="71">
        <f t="shared" si="2"/>
        <v>3666.3</v>
      </c>
      <c r="Q53" s="71"/>
      <c r="R53" s="71">
        <f t="shared" si="3"/>
        <v>3666.3</v>
      </c>
      <c r="S53" s="71">
        <v>546.4</v>
      </c>
      <c r="T53" s="71">
        <f t="shared" si="3"/>
        <v>4212.7</v>
      </c>
      <c r="U53" s="71"/>
      <c r="V53" s="71">
        <f t="shared" si="4"/>
        <v>4212.7</v>
      </c>
      <c r="W53" s="71"/>
      <c r="X53" s="71">
        <f t="shared" si="4"/>
        <v>4212.7</v>
      </c>
      <c r="Y53" s="71"/>
      <c r="Z53" s="71">
        <f t="shared" si="4"/>
        <v>4212.7</v>
      </c>
      <c r="AA53" s="71"/>
      <c r="AB53" s="71">
        <f t="shared" si="4"/>
        <v>4212.7</v>
      </c>
      <c r="AC53" s="71"/>
      <c r="AD53" s="71">
        <f t="shared" si="5"/>
        <v>4212.7</v>
      </c>
      <c r="AE53" s="71"/>
      <c r="AF53" s="71">
        <f t="shared" si="5"/>
        <v>4212.7</v>
      </c>
      <c r="AG53" s="71"/>
      <c r="AH53" s="71">
        <f t="shared" si="5"/>
        <v>4212.7</v>
      </c>
      <c r="AI53" s="71"/>
      <c r="AJ53" s="71">
        <f t="shared" si="5"/>
        <v>4212.7</v>
      </c>
    </row>
    <row r="54" spans="2:36" ht="24" customHeight="1" x14ac:dyDescent="0.4">
      <c r="B54" s="12"/>
      <c r="C54" s="131"/>
      <c r="D54" s="144"/>
      <c r="E54" s="113"/>
      <c r="F54" s="113"/>
      <c r="G54" s="38">
        <v>3</v>
      </c>
      <c r="H54" s="71">
        <v>575.9</v>
      </c>
      <c r="I54" s="71"/>
      <c r="J54" s="71">
        <f t="shared" si="6"/>
        <v>575.9</v>
      </c>
      <c r="K54" s="71"/>
      <c r="L54" s="71">
        <f t="shared" si="0"/>
        <v>575.9</v>
      </c>
      <c r="M54" s="71"/>
      <c r="N54" s="71">
        <f t="shared" si="1"/>
        <v>575.9</v>
      </c>
      <c r="O54" s="71"/>
      <c r="P54" s="71">
        <f t="shared" si="2"/>
        <v>575.9</v>
      </c>
      <c r="Q54" s="71"/>
      <c r="R54" s="71">
        <f t="shared" si="3"/>
        <v>575.9</v>
      </c>
      <c r="S54" s="71">
        <v>11</v>
      </c>
      <c r="T54" s="71">
        <f t="shared" si="3"/>
        <v>586.9</v>
      </c>
      <c r="U54" s="71"/>
      <c r="V54" s="71">
        <f t="shared" si="4"/>
        <v>586.9</v>
      </c>
      <c r="W54" s="71"/>
      <c r="X54" s="71">
        <f t="shared" si="4"/>
        <v>586.9</v>
      </c>
      <c r="Y54" s="71"/>
      <c r="Z54" s="71">
        <f t="shared" si="4"/>
        <v>586.9</v>
      </c>
      <c r="AA54" s="71"/>
      <c r="AB54" s="71">
        <f t="shared" si="4"/>
        <v>586.9</v>
      </c>
      <c r="AC54" s="71"/>
      <c r="AD54" s="71">
        <f t="shared" si="5"/>
        <v>586.9</v>
      </c>
      <c r="AE54" s="71"/>
      <c r="AF54" s="71">
        <f t="shared" si="5"/>
        <v>586.9</v>
      </c>
      <c r="AG54" s="71"/>
      <c r="AH54" s="71">
        <f t="shared" si="5"/>
        <v>586.9</v>
      </c>
      <c r="AI54" s="71"/>
      <c r="AJ54" s="71">
        <f t="shared" si="5"/>
        <v>586.9</v>
      </c>
    </row>
    <row r="55" spans="2:36" s="47" customFormat="1" ht="87.6" customHeight="1" x14ac:dyDescent="0.4">
      <c r="B55" s="48"/>
      <c r="C55" s="100"/>
      <c r="D55" s="37" t="s">
        <v>265</v>
      </c>
      <c r="E55" s="103" t="s">
        <v>7</v>
      </c>
      <c r="F55" s="103"/>
      <c r="G55" s="38"/>
      <c r="H55" s="71">
        <f>H56+H57</f>
        <v>454360.3</v>
      </c>
      <c r="I55" s="71">
        <f>I56+I57</f>
        <v>8663.2999999999993</v>
      </c>
      <c r="J55" s="71">
        <f t="shared" si="6"/>
        <v>463023.6</v>
      </c>
      <c r="K55" s="71">
        <f>K56+K57</f>
        <v>0</v>
      </c>
      <c r="L55" s="71">
        <f t="shared" si="0"/>
        <v>463023.6</v>
      </c>
      <c r="M55" s="71">
        <f>M56+M57</f>
        <v>50836.399999999994</v>
      </c>
      <c r="N55" s="71">
        <f t="shared" si="1"/>
        <v>513860</v>
      </c>
      <c r="O55" s="71">
        <f>O56+O57</f>
        <v>0</v>
      </c>
      <c r="P55" s="71">
        <f t="shared" si="2"/>
        <v>513860</v>
      </c>
      <c r="Q55" s="71">
        <f>Q56+Q57</f>
        <v>0</v>
      </c>
      <c r="R55" s="71">
        <f t="shared" si="3"/>
        <v>513860</v>
      </c>
      <c r="S55" s="71">
        <f>S56+S57</f>
        <v>9350.6</v>
      </c>
      <c r="T55" s="71">
        <f t="shared" si="3"/>
        <v>523210.6</v>
      </c>
      <c r="U55" s="71">
        <f>U56+U57</f>
        <v>0</v>
      </c>
      <c r="V55" s="71">
        <f t="shared" si="4"/>
        <v>523210.6</v>
      </c>
      <c r="W55" s="71">
        <f>W56+W57</f>
        <v>0</v>
      </c>
      <c r="X55" s="71">
        <f t="shared" si="4"/>
        <v>523210.6</v>
      </c>
      <c r="Y55" s="71">
        <f>Y56+Y57</f>
        <v>12829.4</v>
      </c>
      <c r="Z55" s="71">
        <f t="shared" si="4"/>
        <v>536040</v>
      </c>
      <c r="AA55" s="71">
        <f>AA56+AA57</f>
        <v>0</v>
      </c>
      <c r="AB55" s="71">
        <f t="shared" si="4"/>
        <v>536040</v>
      </c>
      <c r="AC55" s="71">
        <f>AC56+AC57</f>
        <v>0</v>
      </c>
      <c r="AD55" s="71">
        <f t="shared" si="5"/>
        <v>536040</v>
      </c>
      <c r="AE55" s="71">
        <f>AE56+AE57</f>
        <v>27827.5</v>
      </c>
      <c r="AF55" s="71">
        <f t="shared" si="5"/>
        <v>563867.5</v>
      </c>
      <c r="AG55" s="71">
        <f>AG56+AG57</f>
        <v>0</v>
      </c>
      <c r="AH55" s="71">
        <f t="shared" si="5"/>
        <v>563867.5</v>
      </c>
      <c r="AI55" s="71">
        <f>AI56+AI57</f>
        <v>0</v>
      </c>
      <c r="AJ55" s="71">
        <f t="shared" si="5"/>
        <v>563867.5</v>
      </c>
    </row>
    <row r="56" spans="2:36" s="47" customFormat="1" ht="24" customHeight="1" x14ac:dyDescent="0.4">
      <c r="B56" s="48"/>
      <c r="C56" s="100"/>
      <c r="D56" s="112" t="s">
        <v>6</v>
      </c>
      <c r="E56" s="113" t="s">
        <v>7</v>
      </c>
      <c r="F56" s="113">
        <v>600</v>
      </c>
      <c r="G56" s="38">
        <v>1</v>
      </c>
      <c r="H56" s="71">
        <v>160486.5</v>
      </c>
      <c r="I56" s="71"/>
      <c r="J56" s="71">
        <f t="shared" si="6"/>
        <v>160486.5</v>
      </c>
      <c r="K56" s="71"/>
      <c r="L56" s="71">
        <f t="shared" si="0"/>
        <v>160486.5</v>
      </c>
      <c r="M56" s="71">
        <v>12310.3</v>
      </c>
      <c r="N56" s="71">
        <f t="shared" si="1"/>
        <v>172796.79999999999</v>
      </c>
      <c r="O56" s="71"/>
      <c r="P56" s="71">
        <f t="shared" si="2"/>
        <v>172796.79999999999</v>
      </c>
      <c r="Q56" s="71"/>
      <c r="R56" s="71">
        <f t="shared" si="3"/>
        <v>172796.79999999999</v>
      </c>
      <c r="S56" s="71">
        <v>8772.7000000000007</v>
      </c>
      <c r="T56" s="71">
        <f t="shared" si="3"/>
        <v>181569.5</v>
      </c>
      <c r="U56" s="71"/>
      <c r="V56" s="71">
        <f t="shared" si="4"/>
        <v>181569.5</v>
      </c>
      <c r="W56" s="71"/>
      <c r="X56" s="71">
        <f t="shared" si="4"/>
        <v>181569.5</v>
      </c>
      <c r="Y56" s="71">
        <v>1001.6</v>
      </c>
      <c r="Z56" s="71">
        <f t="shared" si="4"/>
        <v>182571.1</v>
      </c>
      <c r="AA56" s="71"/>
      <c r="AB56" s="71">
        <f t="shared" si="4"/>
        <v>182571.1</v>
      </c>
      <c r="AC56" s="71"/>
      <c r="AD56" s="71">
        <f t="shared" si="5"/>
        <v>182571.1</v>
      </c>
      <c r="AE56" s="71">
        <v>9596.5</v>
      </c>
      <c r="AF56" s="71">
        <f t="shared" si="5"/>
        <v>192167.6</v>
      </c>
      <c r="AG56" s="71"/>
      <c r="AH56" s="71">
        <f t="shared" si="5"/>
        <v>192167.6</v>
      </c>
      <c r="AI56" s="71"/>
      <c r="AJ56" s="71">
        <f t="shared" si="5"/>
        <v>192167.6</v>
      </c>
    </row>
    <row r="57" spans="2:36" s="47" customFormat="1" ht="24" customHeight="1" x14ac:dyDescent="0.4">
      <c r="B57" s="48"/>
      <c r="C57" s="100"/>
      <c r="D57" s="112"/>
      <c r="E57" s="113"/>
      <c r="F57" s="113"/>
      <c r="G57" s="38">
        <v>2</v>
      </c>
      <c r="H57" s="71">
        <v>293873.8</v>
      </c>
      <c r="I57" s="71">
        <v>8663.2999999999993</v>
      </c>
      <c r="J57" s="71">
        <f t="shared" si="6"/>
        <v>302537.09999999998</v>
      </c>
      <c r="K57" s="71"/>
      <c r="L57" s="71">
        <f t="shared" si="0"/>
        <v>302537.09999999998</v>
      </c>
      <c r="M57" s="71">
        <v>38526.1</v>
      </c>
      <c r="N57" s="71">
        <f t="shared" si="1"/>
        <v>341063.19999999995</v>
      </c>
      <c r="O57" s="71"/>
      <c r="P57" s="71">
        <f t="shared" si="2"/>
        <v>341063.19999999995</v>
      </c>
      <c r="Q57" s="71"/>
      <c r="R57" s="71">
        <f t="shared" si="3"/>
        <v>341063.19999999995</v>
      </c>
      <c r="S57" s="71">
        <v>577.9</v>
      </c>
      <c r="T57" s="71">
        <f t="shared" si="3"/>
        <v>341641.1</v>
      </c>
      <c r="U57" s="71"/>
      <c r="V57" s="71">
        <f t="shared" si="4"/>
        <v>341641.1</v>
      </c>
      <c r="W57" s="71"/>
      <c r="X57" s="71">
        <f t="shared" si="4"/>
        <v>341641.1</v>
      </c>
      <c r="Y57" s="71">
        <v>11827.8</v>
      </c>
      <c r="Z57" s="71">
        <f t="shared" si="4"/>
        <v>353468.89999999997</v>
      </c>
      <c r="AA57" s="71"/>
      <c r="AB57" s="71">
        <f t="shared" si="4"/>
        <v>353468.89999999997</v>
      </c>
      <c r="AC57" s="71"/>
      <c r="AD57" s="71">
        <f t="shared" si="5"/>
        <v>353468.89999999997</v>
      </c>
      <c r="AE57" s="71">
        <v>18231</v>
      </c>
      <c r="AF57" s="71">
        <f t="shared" si="5"/>
        <v>371699.89999999997</v>
      </c>
      <c r="AG57" s="71"/>
      <c r="AH57" s="71">
        <f t="shared" si="5"/>
        <v>371699.89999999997</v>
      </c>
      <c r="AI57" s="71"/>
      <c r="AJ57" s="71">
        <f t="shared" si="5"/>
        <v>371699.89999999997</v>
      </c>
    </row>
    <row r="58" spans="2:36" ht="193.95" customHeight="1" x14ac:dyDescent="0.4">
      <c r="B58" s="12"/>
      <c r="C58" s="7"/>
      <c r="D58" s="5" t="s">
        <v>569</v>
      </c>
      <c r="E58" s="103" t="s">
        <v>16</v>
      </c>
      <c r="F58" s="103"/>
      <c r="G58" s="38"/>
      <c r="H58" s="71">
        <f>H59</f>
        <v>701</v>
      </c>
      <c r="I58" s="71">
        <f>I59</f>
        <v>0</v>
      </c>
      <c r="J58" s="71">
        <f t="shared" si="6"/>
        <v>701</v>
      </c>
      <c r="K58" s="71">
        <f>K59</f>
        <v>0</v>
      </c>
      <c r="L58" s="71">
        <f t="shared" si="0"/>
        <v>701</v>
      </c>
      <c r="M58" s="71">
        <f>M59</f>
        <v>0</v>
      </c>
      <c r="N58" s="71">
        <f t="shared" si="1"/>
        <v>701</v>
      </c>
      <c r="O58" s="71">
        <f>O59</f>
        <v>0</v>
      </c>
      <c r="P58" s="71">
        <f t="shared" si="2"/>
        <v>701</v>
      </c>
      <c r="Q58" s="71">
        <f>Q59</f>
        <v>0</v>
      </c>
      <c r="R58" s="71">
        <f t="shared" si="3"/>
        <v>701</v>
      </c>
      <c r="S58" s="71">
        <f>S59</f>
        <v>6466.7</v>
      </c>
      <c r="T58" s="71">
        <f t="shared" si="3"/>
        <v>7167.7</v>
      </c>
      <c r="U58" s="71">
        <f>U59</f>
        <v>0</v>
      </c>
      <c r="V58" s="71">
        <f t="shared" si="4"/>
        <v>7167.7</v>
      </c>
      <c r="W58" s="71">
        <f>W59</f>
        <v>0</v>
      </c>
      <c r="X58" s="71">
        <f t="shared" si="4"/>
        <v>7167.7</v>
      </c>
      <c r="Y58" s="71">
        <f>Y59</f>
        <v>0</v>
      </c>
      <c r="Z58" s="71">
        <f t="shared" si="4"/>
        <v>7167.7</v>
      </c>
      <c r="AA58" s="71">
        <f>AA59</f>
        <v>0</v>
      </c>
      <c r="AB58" s="71">
        <f t="shared" si="4"/>
        <v>7167.7</v>
      </c>
      <c r="AC58" s="71">
        <f>AC59</f>
        <v>0</v>
      </c>
      <c r="AD58" s="71">
        <f t="shared" si="5"/>
        <v>7167.7</v>
      </c>
      <c r="AE58" s="71">
        <f>AE59</f>
        <v>18.899999999999999</v>
      </c>
      <c r="AF58" s="71">
        <f t="shared" si="5"/>
        <v>7186.5999999999995</v>
      </c>
      <c r="AG58" s="71">
        <f>AG59</f>
        <v>0</v>
      </c>
      <c r="AH58" s="71">
        <f t="shared" si="5"/>
        <v>7186.5999999999995</v>
      </c>
      <c r="AI58" s="71">
        <f>AI59</f>
        <v>0</v>
      </c>
      <c r="AJ58" s="71">
        <f t="shared" si="5"/>
        <v>7186.5999999999995</v>
      </c>
    </row>
    <row r="59" spans="2:36" ht="42" x14ac:dyDescent="0.4">
      <c r="B59" s="12"/>
      <c r="C59" s="7"/>
      <c r="D59" s="5" t="s">
        <v>6</v>
      </c>
      <c r="E59" s="103" t="s">
        <v>16</v>
      </c>
      <c r="F59" s="103">
        <v>600</v>
      </c>
      <c r="G59" s="38">
        <v>2</v>
      </c>
      <c r="H59" s="71">
        <v>701</v>
      </c>
      <c r="I59" s="71"/>
      <c r="J59" s="71">
        <f t="shared" si="6"/>
        <v>701</v>
      </c>
      <c r="K59" s="71"/>
      <c r="L59" s="71">
        <f t="shared" si="0"/>
        <v>701</v>
      </c>
      <c r="M59" s="71"/>
      <c r="N59" s="71">
        <f t="shared" si="1"/>
        <v>701</v>
      </c>
      <c r="O59" s="71"/>
      <c r="P59" s="71">
        <f t="shared" si="2"/>
        <v>701</v>
      </c>
      <c r="Q59" s="71"/>
      <c r="R59" s="71">
        <f t="shared" si="3"/>
        <v>701</v>
      </c>
      <c r="S59" s="71">
        <v>6466.7</v>
      </c>
      <c r="T59" s="71">
        <f t="shared" si="3"/>
        <v>7167.7</v>
      </c>
      <c r="U59" s="71"/>
      <c r="V59" s="71">
        <f t="shared" si="4"/>
        <v>7167.7</v>
      </c>
      <c r="W59" s="71"/>
      <c r="X59" s="71">
        <f t="shared" si="4"/>
        <v>7167.7</v>
      </c>
      <c r="Y59" s="71"/>
      <c r="Z59" s="71">
        <f t="shared" si="4"/>
        <v>7167.7</v>
      </c>
      <c r="AA59" s="71"/>
      <c r="AB59" s="71">
        <f t="shared" si="4"/>
        <v>7167.7</v>
      </c>
      <c r="AC59" s="71"/>
      <c r="AD59" s="71">
        <f t="shared" si="5"/>
        <v>7167.7</v>
      </c>
      <c r="AE59" s="71">
        <v>18.899999999999999</v>
      </c>
      <c r="AF59" s="71">
        <f t="shared" si="5"/>
        <v>7186.5999999999995</v>
      </c>
      <c r="AG59" s="71"/>
      <c r="AH59" s="71">
        <f t="shared" si="5"/>
        <v>7186.5999999999995</v>
      </c>
      <c r="AI59" s="71"/>
      <c r="AJ59" s="71">
        <f t="shared" si="5"/>
        <v>7186.5999999999995</v>
      </c>
    </row>
    <row r="60" spans="2:36" s="47" customFormat="1" ht="63" x14ac:dyDescent="0.4">
      <c r="B60" s="48"/>
      <c r="C60" s="7"/>
      <c r="D60" s="5" t="s">
        <v>550</v>
      </c>
      <c r="E60" s="103" t="s">
        <v>551</v>
      </c>
      <c r="F60" s="103"/>
      <c r="G60" s="38"/>
      <c r="H60" s="71"/>
      <c r="I60" s="71"/>
      <c r="J60" s="71"/>
      <c r="K60" s="71"/>
      <c r="L60" s="71"/>
      <c r="M60" s="71">
        <f>M61</f>
        <v>3000</v>
      </c>
      <c r="N60" s="71">
        <f t="shared" si="1"/>
        <v>3000</v>
      </c>
      <c r="O60" s="71">
        <f>O61</f>
        <v>0</v>
      </c>
      <c r="P60" s="71">
        <f t="shared" si="2"/>
        <v>3000</v>
      </c>
      <c r="Q60" s="71">
        <f>Q61</f>
        <v>0</v>
      </c>
      <c r="R60" s="71">
        <f t="shared" si="3"/>
        <v>3000</v>
      </c>
      <c r="S60" s="71">
        <f>S61</f>
        <v>0</v>
      </c>
      <c r="T60" s="71">
        <f t="shared" si="3"/>
        <v>3000</v>
      </c>
      <c r="U60" s="71">
        <f>U61</f>
        <v>0</v>
      </c>
      <c r="V60" s="71">
        <f t="shared" si="4"/>
        <v>3000</v>
      </c>
      <c r="W60" s="71">
        <f>W61</f>
        <v>0</v>
      </c>
      <c r="X60" s="71">
        <f t="shared" si="4"/>
        <v>3000</v>
      </c>
      <c r="Y60" s="71">
        <f>Y61</f>
        <v>0</v>
      </c>
      <c r="Z60" s="71">
        <f t="shared" si="4"/>
        <v>3000</v>
      </c>
      <c r="AA60" s="71">
        <f>AA61</f>
        <v>0</v>
      </c>
      <c r="AB60" s="71">
        <f t="shared" si="4"/>
        <v>3000</v>
      </c>
      <c r="AC60" s="71">
        <f>AC61</f>
        <v>0</v>
      </c>
      <c r="AD60" s="71">
        <f t="shared" si="5"/>
        <v>3000</v>
      </c>
      <c r="AE60" s="71">
        <f>AE61</f>
        <v>0</v>
      </c>
      <c r="AF60" s="71">
        <f t="shared" si="5"/>
        <v>3000</v>
      </c>
      <c r="AG60" s="71">
        <f>AG61</f>
        <v>0</v>
      </c>
      <c r="AH60" s="71">
        <f t="shared" si="5"/>
        <v>3000</v>
      </c>
      <c r="AI60" s="71">
        <f>AI61</f>
        <v>0</v>
      </c>
      <c r="AJ60" s="71">
        <f t="shared" si="5"/>
        <v>3000</v>
      </c>
    </row>
    <row r="61" spans="2:36" s="47" customFormat="1" ht="42" x14ac:dyDescent="0.4">
      <c r="B61" s="48"/>
      <c r="C61" s="7"/>
      <c r="D61" s="5" t="s">
        <v>20</v>
      </c>
      <c r="E61" s="103" t="s">
        <v>551</v>
      </c>
      <c r="F61" s="103" t="s">
        <v>284</v>
      </c>
      <c r="G61" s="38"/>
      <c r="H61" s="71"/>
      <c r="I61" s="71"/>
      <c r="J61" s="71"/>
      <c r="K61" s="71"/>
      <c r="L61" s="71"/>
      <c r="M61" s="71">
        <v>3000</v>
      </c>
      <c r="N61" s="71">
        <f t="shared" si="1"/>
        <v>3000</v>
      </c>
      <c r="O61" s="71"/>
      <c r="P61" s="71">
        <f t="shared" si="2"/>
        <v>3000</v>
      </c>
      <c r="Q61" s="71"/>
      <c r="R61" s="71">
        <f t="shared" si="3"/>
        <v>3000</v>
      </c>
      <c r="S61" s="71"/>
      <c r="T61" s="71">
        <f t="shared" si="3"/>
        <v>3000</v>
      </c>
      <c r="U61" s="71"/>
      <c r="V61" s="71">
        <f t="shared" si="4"/>
        <v>3000</v>
      </c>
      <c r="W61" s="71"/>
      <c r="X61" s="71">
        <f t="shared" si="4"/>
        <v>3000</v>
      </c>
      <c r="Y61" s="71"/>
      <c r="Z61" s="71">
        <f t="shared" si="4"/>
        <v>3000</v>
      </c>
      <c r="AA61" s="71"/>
      <c r="AB61" s="71">
        <f t="shared" si="4"/>
        <v>3000</v>
      </c>
      <c r="AC61" s="71"/>
      <c r="AD61" s="71">
        <f t="shared" si="5"/>
        <v>3000</v>
      </c>
      <c r="AE61" s="71"/>
      <c r="AF61" s="71">
        <f t="shared" si="5"/>
        <v>3000</v>
      </c>
      <c r="AG61" s="71"/>
      <c r="AH61" s="71">
        <f t="shared" si="5"/>
        <v>3000</v>
      </c>
      <c r="AI61" s="71"/>
      <c r="AJ61" s="71">
        <f t="shared" si="5"/>
        <v>3000</v>
      </c>
    </row>
    <row r="62" spans="2:36" s="47" customFormat="1" ht="153" customHeight="1" x14ac:dyDescent="0.4">
      <c r="B62" s="48"/>
      <c r="C62" s="7"/>
      <c r="D62" s="64" t="s">
        <v>435</v>
      </c>
      <c r="E62" s="63" t="s">
        <v>436</v>
      </c>
      <c r="F62" s="63"/>
      <c r="G62" s="38"/>
      <c r="H62" s="71">
        <f>H63</f>
        <v>395</v>
      </c>
      <c r="I62" s="71">
        <f>I63</f>
        <v>-395</v>
      </c>
      <c r="J62" s="71">
        <f t="shared" si="6"/>
        <v>0</v>
      </c>
      <c r="K62" s="71">
        <f>K63</f>
        <v>0</v>
      </c>
      <c r="L62" s="71">
        <f t="shared" si="0"/>
        <v>0</v>
      </c>
      <c r="M62" s="71">
        <f>M63</f>
        <v>0</v>
      </c>
      <c r="N62" s="71">
        <f t="shared" si="1"/>
        <v>0</v>
      </c>
      <c r="O62" s="71">
        <f>O63</f>
        <v>0</v>
      </c>
      <c r="P62" s="71">
        <f t="shared" si="2"/>
        <v>0</v>
      </c>
      <c r="Q62" s="71">
        <f>Q63</f>
        <v>0</v>
      </c>
      <c r="R62" s="71">
        <f t="shared" si="3"/>
        <v>0</v>
      </c>
      <c r="S62" s="71">
        <f>S63</f>
        <v>0</v>
      </c>
      <c r="T62" s="71">
        <f t="shared" si="3"/>
        <v>0</v>
      </c>
      <c r="U62" s="71">
        <f>U63</f>
        <v>0</v>
      </c>
      <c r="V62" s="71">
        <f t="shared" si="4"/>
        <v>0</v>
      </c>
      <c r="W62" s="71">
        <f>W63</f>
        <v>0</v>
      </c>
      <c r="X62" s="71">
        <f t="shared" si="4"/>
        <v>0</v>
      </c>
      <c r="Y62" s="71">
        <f>Y63</f>
        <v>0</v>
      </c>
      <c r="Z62" s="71">
        <f t="shared" si="4"/>
        <v>0</v>
      </c>
      <c r="AA62" s="71">
        <f>AA63</f>
        <v>0</v>
      </c>
      <c r="AB62" s="71">
        <f t="shared" si="4"/>
        <v>0</v>
      </c>
      <c r="AC62" s="71">
        <f>AC63</f>
        <v>0</v>
      </c>
      <c r="AD62" s="71">
        <f t="shared" si="5"/>
        <v>0</v>
      </c>
      <c r="AE62" s="71">
        <f>AE63</f>
        <v>0</v>
      </c>
      <c r="AF62" s="71">
        <f t="shared" si="5"/>
        <v>0</v>
      </c>
      <c r="AG62" s="71">
        <f>AG63</f>
        <v>0</v>
      </c>
      <c r="AH62" s="71">
        <f t="shared" si="5"/>
        <v>0</v>
      </c>
      <c r="AI62" s="71">
        <f>AI63</f>
        <v>0</v>
      </c>
      <c r="AJ62" s="71">
        <f t="shared" si="5"/>
        <v>0</v>
      </c>
    </row>
    <row r="63" spans="2:36" s="47" customFormat="1" ht="42" x14ac:dyDescent="0.4">
      <c r="B63" s="48"/>
      <c r="C63" s="7"/>
      <c r="D63" s="21" t="s">
        <v>20</v>
      </c>
      <c r="E63" s="63" t="s">
        <v>436</v>
      </c>
      <c r="F63" s="63" t="s">
        <v>284</v>
      </c>
      <c r="G63" s="38"/>
      <c r="H63" s="71">
        <v>395</v>
      </c>
      <c r="I63" s="71">
        <v>-395</v>
      </c>
      <c r="J63" s="71">
        <f t="shared" si="6"/>
        <v>0</v>
      </c>
      <c r="K63" s="71"/>
      <c r="L63" s="71">
        <f t="shared" si="0"/>
        <v>0</v>
      </c>
      <c r="M63" s="71"/>
      <c r="N63" s="71">
        <f t="shared" si="1"/>
        <v>0</v>
      </c>
      <c r="O63" s="71"/>
      <c r="P63" s="71">
        <f t="shared" si="2"/>
        <v>0</v>
      </c>
      <c r="Q63" s="71"/>
      <c r="R63" s="71">
        <f t="shared" si="3"/>
        <v>0</v>
      </c>
      <c r="S63" s="71"/>
      <c r="T63" s="71">
        <f t="shared" si="3"/>
        <v>0</v>
      </c>
      <c r="U63" s="71"/>
      <c r="V63" s="71">
        <f t="shared" si="4"/>
        <v>0</v>
      </c>
      <c r="W63" s="71"/>
      <c r="X63" s="71">
        <f t="shared" si="4"/>
        <v>0</v>
      </c>
      <c r="Y63" s="71"/>
      <c r="Z63" s="71">
        <f t="shared" si="4"/>
        <v>0</v>
      </c>
      <c r="AA63" s="71"/>
      <c r="AB63" s="71">
        <f t="shared" si="4"/>
        <v>0</v>
      </c>
      <c r="AC63" s="71"/>
      <c r="AD63" s="71">
        <f t="shared" si="5"/>
        <v>0</v>
      </c>
      <c r="AE63" s="71"/>
      <c r="AF63" s="71">
        <f t="shared" si="5"/>
        <v>0</v>
      </c>
      <c r="AG63" s="71"/>
      <c r="AH63" s="71">
        <f t="shared" si="5"/>
        <v>0</v>
      </c>
      <c r="AI63" s="71"/>
      <c r="AJ63" s="71">
        <f t="shared" si="5"/>
        <v>0</v>
      </c>
    </row>
    <row r="64" spans="2:36" s="47" customFormat="1" ht="48.6" customHeight="1" x14ac:dyDescent="0.4">
      <c r="B64" s="48"/>
      <c r="C64" s="7"/>
      <c r="D64" s="96" t="s">
        <v>384</v>
      </c>
      <c r="E64" s="97" t="s">
        <v>382</v>
      </c>
      <c r="F64" s="97"/>
      <c r="G64" s="38"/>
      <c r="H64" s="71">
        <f t="shared" ref="H64:H65" si="10">H65</f>
        <v>0</v>
      </c>
      <c r="I64" s="71">
        <f t="shared" ref="I64:AI65" si="11">I65</f>
        <v>3362.5</v>
      </c>
      <c r="J64" s="71">
        <f t="shared" ref="J64:J65" si="12">H64+I64</f>
        <v>3362.5</v>
      </c>
      <c r="K64" s="71">
        <f t="shared" si="11"/>
        <v>0</v>
      </c>
      <c r="L64" s="71">
        <f t="shared" si="0"/>
        <v>3362.5</v>
      </c>
      <c r="M64" s="71">
        <f t="shared" si="11"/>
        <v>0</v>
      </c>
      <c r="N64" s="71">
        <f t="shared" si="1"/>
        <v>3362.5</v>
      </c>
      <c r="O64" s="71">
        <f t="shared" si="11"/>
        <v>0</v>
      </c>
      <c r="P64" s="71">
        <f t="shared" si="2"/>
        <v>3362.5</v>
      </c>
      <c r="Q64" s="71">
        <f t="shared" si="11"/>
        <v>0</v>
      </c>
      <c r="R64" s="71">
        <f t="shared" si="3"/>
        <v>3362.5</v>
      </c>
      <c r="S64" s="71">
        <f t="shared" si="11"/>
        <v>0</v>
      </c>
      <c r="T64" s="71">
        <f t="shared" si="3"/>
        <v>3362.5</v>
      </c>
      <c r="U64" s="71">
        <f t="shared" si="11"/>
        <v>0</v>
      </c>
      <c r="V64" s="71">
        <f t="shared" si="4"/>
        <v>3362.5</v>
      </c>
      <c r="W64" s="71">
        <f t="shared" si="11"/>
        <v>0</v>
      </c>
      <c r="X64" s="71">
        <f t="shared" si="4"/>
        <v>3362.5</v>
      </c>
      <c r="Y64" s="71">
        <f t="shared" si="11"/>
        <v>0</v>
      </c>
      <c r="Z64" s="71">
        <f t="shared" si="4"/>
        <v>3362.5</v>
      </c>
      <c r="AA64" s="71">
        <f t="shared" si="11"/>
        <v>0</v>
      </c>
      <c r="AB64" s="71">
        <f t="shared" si="4"/>
        <v>3362.5</v>
      </c>
      <c r="AC64" s="71">
        <f t="shared" si="11"/>
        <v>0</v>
      </c>
      <c r="AD64" s="71">
        <f t="shared" si="5"/>
        <v>3362.5</v>
      </c>
      <c r="AE64" s="71">
        <f t="shared" si="11"/>
        <v>0</v>
      </c>
      <c r="AF64" s="71">
        <f t="shared" si="5"/>
        <v>3362.5</v>
      </c>
      <c r="AG64" s="71">
        <f t="shared" si="11"/>
        <v>0</v>
      </c>
      <c r="AH64" s="71">
        <f t="shared" si="5"/>
        <v>3362.5</v>
      </c>
      <c r="AI64" s="71">
        <f t="shared" si="11"/>
        <v>0</v>
      </c>
      <c r="AJ64" s="71">
        <f t="shared" si="5"/>
        <v>3362.5</v>
      </c>
    </row>
    <row r="65" spans="2:36" s="47" customFormat="1" ht="66" customHeight="1" x14ac:dyDescent="0.4">
      <c r="B65" s="48"/>
      <c r="C65" s="7"/>
      <c r="D65" s="96" t="s">
        <v>488</v>
      </c>
      <c r="E65" s="97" t="s">
        <v>489</v>
      </c>
      <c r="F65" s="97"/>
      <c r="G65" s="38"/>
      <c r="H65" s="71">
        <f t="shared" si="10"/>
        <v>0</v>
      </c>
      <c r="I65" s="71">
        <f t="shared" si="11"/>
        <v>3362.5</v>
      </c>
      <c r="J65" s="71">
        <f t="shared" si="12"/>
        <v>3362.5</v>
      </c>
      <c r="K65" s="71">
        <f t="shared" si="11"/>
        <v>0</v>
      </c>
      <c r="L65" s="71">
        <f t="shared" si="0"/>
        <v>3362.5</v>
      </c>
      <c r="M65" s="71">
        <f t="shared" si="11"/>
        <v>0</v>
      </c>
      <c r="N65" s="71">
        <f t="shared" si="1"/>
        <v>3362.5</v>
      </c>
      <c r="O65" s="71">
        <f t="shared" si="11"/>
        <v>0</v>
      </c>
      <c r="P65" s="71">
        <f t="shared" si="2"/>
        <v>3362.5</v>
      </c>
      <c r="Q65" s="71">
        <f t="shared" si="11"/>
        <v>0</v>
      </c>
      <c r="R65" s="71">
        <f t="shared" si="3"/>
        <v>3362.5</v>
      </c>
      <c r="S65" s="71">
        <f t="shared" si="11"/>
        <v>0</v>
      </c>
      <c r="T65" s="71">
        <f t="shared" si="3"/>
        <v>3362.5</v>
      </c>
      <c r="U65" s="71">
        <f t="shared" si="11"/>
        <v>0</v>
      </c>
      <c r="V65" s="71">
        <f t="shared" si="4"/>
        <v>3362.5</v>
      </c>
      <c r="W65" s="71">
        <f t="shared" si="11"/>
        <v>0</v>
      </c>
      <c r="X65" s="71">
        <f t="shared" si="4"/>
        <v>3362.5</v>
      </c>
      <c r="Y65" s="71">
        <f t="shared" si="11"/>
        <v>0</v>
      </c>
      <c r="Z65" s="71">
        <f t="shared" si="4"/>
        <v>3362.5</v>
      </c>
      <c r="AA65" s="71">
        <f t="shared" si="11"/>
        <v>0</v>
      </c>
      <c r="AB65" s="71">
        <f t="shared" si="4"/>
        <v>3362.5</v>
      </c>
      <c r="AC65" s="71">
        <f t="shared" si="11"/>
        <v>0</v>
      </c>
      <c r="AD65" s="71">
        <f t="shared" si="5"/>
        <v>3362.5</v>
      </c>
      <c r="AE65" s="71">
        <f t="shared" si="11"/>
        <v>0</v>
      </c>
      <c r="AF65" s="71">
        <f t="shared" si="5"/>
        <v>3362.5</v>
      </c>
      <c r="AG65" s="71">
        <f t="shared" si="11"/>
        <v>0</v>
      </c>
      <c r="AH65" s="71">
        <f t="shared" si="5"/>
        <v>3362.5</v>
      </c>
      <c r="AI65" s="71">
        <f t="shared" si="11"/>
        <v>0</v>
      </c>
      <c r="AJ65" s="71">
        <f t="shared" si="5"/>
        <v>3362.5</v>
      </c>
    </row>
    <row r="66" spans="2:36" s="47" customFormat="1" ht="42" x14ac:dyDescent="0.4">
      <c r="B66" s="48"/>
      <c r="C66" s="7"/>
      <c r="D66" s="96" t="s">
        <v>338</v>
      </c>
      <c r="E66" s="97" t="s">
        <v>489</v>
      </c>
      <c r="F66" s="97" t="s">
        <v>284</v>
      </c>
      <c r="G66" s="38"/>
      <c r="H66" s="71"/>
      <c r="I66" s="71">
        <v>3362.5</v>
      </c>
      <c r="J66" s="71">
        <f t="shared" si="6"/>
        <v>3362.5</v>
      </c>
      <c r="K66" s="71"/>
      <c r="L66" s="71">
        <f t="shared" si="0"/>
        <v>3362.5</v>
      </c>
      <c r="M66" s="71"/>
      <c r="N66" s="71">
        <f t="shared" si="1"/>
        <v>3362.5</v>
      </c>
      <c r="O66" s="71"/>
      <c r="P66" s="71">
        <f t="shared" si="2"/>
        <v>3362.5</v>
      </c>
      <c r="Q66" s="71"/>
      <c r="R66" s="71">
        <f t="shared" si="3"/>
        <v>3362.5</v>
      </c>
      <c r="S66" s="71"/>
      <c r="T66" s="71">
        <f t="shared" si="3"/>
        <v>3362.5</v>
      </c>
      <c r="U66" s="71"/>
      <c r="V66" s="71">
        <f t="shared" si="4"/>
        <v>3362.5</v>
      </c>
      <c r="W66" s="71"/>
      <c r="X66" s="71">
        <f t="shared" si="4"/>
        <v>3362.5</v>
      </c>
      <c r="Y66" s="71"/>
      <c r="Z66" s="71">
        <f t="shared" si="4"/>
        <v>3362.5</v>
      </c>
      <c r="AA66" s="71"/>
      <c r="AB66" s="71">
        <f t="shared" si="4"/>
        <v>3362.5</v>
      </c>
      <c r="AC66" s="71"/>
      <c r="AD66" s="71">
        <f t="shared" si="5"/>
        <v>3362.5</v>
      </c>
      <c r="AE66" s="71"/>
      <c r="AF66" s="71">
        <f t="shared" si="5"/>
        <v>3362.5</v>
      </c>
      <c r="AG66" s="71"/>
      <c r="AH66" s="71">
        <f t="shared" si="5"/>
        <v>3362.5</v>
      </c>
      <c r="AI66" s="71"/>
      <c r="AJ66" s="71">
        <f t="shared" si="5"/>
        <v>3362.5</v>
      </c>
    </row>
    <row r="67" spans="2:36" ht="55.95" customHeight="1" x14ac:dyDescent="0.4">
      <c r="B67" s="12"/>
      <c r="C67" s="7"/>
      <c r="D67" s="5" t="s">
        <v>254</v>
      </c>
      <c r="E67" s="99" t="s">
        <v>24</v>
      </c>
      <c r="F67" s="99"/>
      <c r="G67" s="37"/>
      <c r="H67" s="71">
        <f>H68+H70+H82+H87+H90+H92+H94+H74+H106+H100+H102+H104+H77+H84</f>
        <v>90482.200000000012</v>
      </c>
      <c r="I67" s="71">
        <f>I68+I70+I82+I87+I90+I92+I94+I74+I106+I100+I102+I104+I77+I84+I96+I98</f>
        <v>12127</v>
      </c>
      <c r="J67" s="71">
        <f t="shared" si="6"/>
        <v>102609.20000000001</v>
      </c>
      <c r="K67" s="71">
        <f>K68+K70+K82+K87+K90+K92+K94+K74+K106+K100+K102+K104+K77+K84+K96+K98</f>
        <v>-393.7</v>
      </c>
      <c r="L67" s="71">
        <f t="shared" si="0"/>
        <v>102215.50000000001</v>
      </c>
      <c r="M67" s="71">
        <f>M68+M70+M82+M87+M90+M92+M94+M74+M106+M100+M102+M104+M77+M84+M96+M98</f>
        <v>0</v>
      </c>
      <c r="N67" s="71">
        <f t="shared" si="1"/>
        <v>102215.50000000001</v>
      </c>
      <c r="O67" s="71">
        <f>O68+O70+O82+O87+O90+O92+O94+O74+O106+O100+O102+O104+O77+O84+O96+O98</f>
        <v>0</v>
      </c>
      <c r="P67" s="71">
        <f t="shared" si="2"/>
        <v>102215.50000000001</v>
      </c>
      <c r="Q67" s="71">
        <f>Q68+Q70+Q82+Q87+Q90+Q92+Q94+Q74+Q106+Q100+Q102+Q104+Q77+Q84+Q96+Q98</f>
        <v>0</v>
      </c>
      <c r="R67" s="71">
        <f t="shared" si="3"/>
        <v>102215.50000000001</v>
      </c>
      <c r="S67" s="71">
        <f>S68+S70+S82+S87+S90+S92+S94+S74+S106+S100+S102+S104+S77+S84+S96+S98</f>
        <v>555.9</v>
      </c>
      <c r="T67" s="71">
        <f t="shared" si="3"/>
        <v>102771.40000000001</v>
      </c>
      <c r="U67" s="71">
        <f>U68+U70+U82+U87+U90+U92+U94+U74+U106+U100+U102+U104+U77+U84+U96+U98</f>
        <v>0</v>
      </c>
      <c r="V67" s="71">
        <f t="shared" si="4"/>
        <v>102771.40000000001</v>
      </c>
      <c r="W67" s="71">
        <f>W68+W70+W82+W87+W90+W92+W94+W74+W106+W100+W102+W104+W77+W84+W96+W98</f>
        <v>617.6</v>
      </c>
      <c r="X67" s="71">
        <f t="shared" si="4"/>
        <v>103389.00000000001</v>
      </c>
      <c r="Y67" s="71">
        <f>Y68+Y70+Y82+Y87+Y90+Y92+Y94+Y74+Y106+Y100+Y102+Y104+Y77+Y84+Y96+Y98</f>
        <v>-4359.1000000000004</v>
      </c>
      <c r="Z67" s="71">
        <f t="shared" si="4"/>
        <v>99029.900000000009</v>
      </c>
      <c r="AA67" s="71">
        <f>AA68+AA70+AA82+AA87+AA90+AA92+AA94+AA74+AA106+AA100+AA102+AA104+AA77+AA84+AA96+AA98</f>
        <v>0</v>
      </c>
      <c r="AB67" s="71">
        <f t="shared" si="4"/>
        <v>99029.900000000009</v>
      </c>
      <c r="AC67" s="71">
        <f>AC68+AC70+AC82+AC87+AC90+AC92+AC94+AC74+AC106+AC100+AC102+AC104+AC77+AC84+AC96+AC98</f>
        <v>0</v>
      </c>
      <c r="AD67" s="71">
        <f t="shared" si="5"/>
        <v>99029.900000000009</v>
      </c>
      <c r="AE67" s="71">
        <f>AE68+AE70+AE82+AE87+AE90+AE92+AE94+AE74+AE106+AE100+AE102+AE104+AE77+AE84+AE96+AE98</f>
        <v>-4090.5</v>
      </c>
      <c r="AF67" s="71">
        <f t="shared" si="5"/>
        <v>94939.400000000009</v>
      </c>
      <c r="AG67" s="71">
        <f>AG68+AG70+AG82+AG87+AG90+AG92+AG94+AG74+AG106+AG100+AG102+AG104+AG77+AG84+AG96+AG98</f>
        <v>0</v>
      </c>
      <c r="AH67" s="71">
        <f t="shared" si="5"/>
        <v>94939.400000000009</v>
      </c>
      <c r="AI67" s="71">
        <f>AI68+AI70+AI82+AI87+AI90+AI92+AI94+AI74+AI106+AI100+AI102+AI104+AI77+AI84+AI96+AI98</f>
        <v>-1312.8</v>
      </c>
      <c r="AJ67" s="71">
        <f t="shared" si="5"/>
        <v>93626.6</v>
      </c>
    </row>
    <row r="68" spans="2:36" ht="21" x14ac:dyDescent="0.4">
      <c r="B68" s="12"/>
      <c r="C68" s="7"/>
      <c r="D68" s="5" t="s">
        <v>266</v>
      </c>
      <c r="E68" s="99" t="s">
        <v>25</v>
      </c>
      <c r="F68" s="99"/>
      <c r="G68" s="37"/>
      <c r="H68" s="71">
        <f>H69</f>
        <v>6445.9</v>
      </c>
      <c r="I68" s="71">
        <f>I69</f>
        <v>0</v>
      </c>
      <c r="J68" s="71">
        <f t="shared" si="6"/>
        <v>6445.9</v>
      </c>
      <c r="K68" s="71">
        <f>K69</f>
        <v>0</v>
      </c>
      <c r="L68" s="71">
        <f t="shared" si="0"/>
        <v>6445.9</v>
      </c>
      <c r="M68" s="71">
        <f>M69</f>
        <v>0</v>
      </c>
      <c r="N68" s="71">
        <f t="shared" si="1"/>
        <v>6445.9</v>
      </c>
      <c r="O68" s="71">
        <f>O69</f>
        <v>0</v>
      </c>
      <c r="P68" s="71">
        <f t="shared" si="2"/>
        <v>6445.9</v>
      </c>
      <c r="Q68" s="71">
        <f>Q69</f>
        <v>0</v>
      </c>
      <c r="R68" s="71">
        <f t="shared" si="3"/>
        <v>6445.9</v>
      </c>
      <c r="S68" s="71">
        <f>S69</f>
        <v>0</v>
      </c>
      <c r="T68" s="71">
        <f t="shared" si="3"/>
        <v>6445.9</v>
      </c>
      <c r="U68" s="71">
        <f>U69</f>
        <v>0</v>
      </c>
      <c r="V68" s="71">
        <f t="shared" si="4"/>
        <v>6445.9</v>
      </c>
      <c r="W68" s="71">
        <f>W69</f>
        <v>284.3</v>
      </c>
      <c r="X68" s="71">
        <f t="shared" si="4"/>
        <v>6730.2</v>
      </c>
      <c r="Y68" s="71">
        <f>Y69</f>
        <v>470</v>
      </c>
      <c r="Z68" s="71">
        <f t="shared" si="4"/>
        <v>7200.2</v>
      </c>
      <c r="AA68" s="71">
        <f>AA69</f>
        <v>0</v>
      </c>
      <c r="AB68" s="71">
        <f t="shared" si="4"/>
        <v>7200.2</v>
      </c>
      <c r="AC68" s="71">
        <f>AC69</f>
        <v>0</v>
      </c>
      <c r="AD68" s="71">
        <f t="shared" si="5"/>
        <v>7200.2</v>
      </c>
      <c r="AE68" s="71">
        <f>AE69</f>
        <v>0</v>
      </c>
      <c r="AF68" s="71">
        <f t="shared" si="5"/>
        <v>7200.2</v>
      </c>
      <c r="AG68" s="71">
        <f>AG69</f>
        <v>0</v>
      </c>
      <c r="AH68" s="71">
        <f t="shared" si="5"/>
        <v>7200.2</v>
      </c>
      <c r="AI68" s="71">
        <f>AI69</f>
        <v>-116.9</v>
      </c>
      <c r="AJ68" s="71">
        <f t="shared" si="5"/>
        <v>7083.3</v>
      </c>
    </row>
    <row r="69" spans="2:36" ht="106.5" customHeight="1" x14ac:dyDescent="0.4">
      <c r="B69" s="12"/>
      <c r="C69" s="7"/>
      <c r="D69" s="5" t="s">
        <v>74</v>
      </c>
      <c r="E69" s="99" t="s">
        <v>25</v>
      </c>
      <c r="F69" s="99">
        <v>100</v>
      </c>
      <c r="G69" s="37">
        <v>9</v>
      </c>
      <c r="H69" s="71">
        <v>6445.9</v>
      </c>
      <c r="I69" s="71"/>
      <c r="J69" s="71">
        <f t="shared" si="6"/>
        <v>6445.9</v>
      </c>
      <c r="K69" s="71"/>
      <c r="L69" s="71">
        <f t="shared" si="0"/>
        <v>6445.9</v>
      </c>
      <c r="M69" s="71"/>
      <c r="N69" s="71">
        <f t="shared" si="1"/>
        <v>6445.9</v>
      </c>
      <c r="O69" s="71"/>
      <c r="P69" s="71">
        <f t="shared" si="2"/>
        <v>6445.9</v>
      </c>
      <c r="Q69" s="71"/>
      <c r="R69" s="71">
        <f t="shared" si="3"/>
        <v>6445.9</v>
      </c>
      <c r="S69" s="71"/>
      <c r="T69" s="71">
        <f t="shared" si="3"/>
        <v>6445.9</v>
      </c>
      <c r="U69" s="71"/>
      <c r="V69" s="71">
        <f t="shared" si="4"/>
        <v>6445.9</v>
      </c>
      <c r="W69" s="71">
        <v>284.3</v>
      </c>
      <c r="X69" s="71">
        <f t="shared" si="4"/>
        <v>6730.2</v>
      </c>
      <c r="Y69" s="71">
        <v>470</v>
      </c>
      <c r="Z69" s="71">
        <f t="shared" si="4"/>
        <v>7200.2</v>
      </c>
      <c r="AA69" s="71"/>
      <c r="AB69" s="71">
        <f t="shared" si="4"/>
        <v>7200.2</v>
      </c>
      <c r="AC69" s="71"/>
      <c r="AD69" s="71">
        <f t="shared" si="5"/>
        <v>7200.2</v>
      </c>
      <c r="AE69" s="71"/>
      <c r="AF69" s="71">
        <f t="shared" si="5"/>
        <v>7200.2</v>
      </c>
      <c r="AG69" s="71"/>
      <c r="AH69" s="71">
        <f t="shared" si="5"/>
        <v>7200.2</v>
      </c>
      <c r="AI69" s="71">
        <v>-116.9</v>
      </c>
      <c r="AJ69" s="71">
        <f t="shared" si="5"/>
        <v>7083.3</v>
      </c>
    </row>
    <row r="70" spans="2:36" ht="70.5" customHeight="1" x14ac:dyDescent="0.4">
      <c r="B70" s="12"/>
      <c r="C70" s="7"/>
      <c r="D70" s="37" t="s">
        <v>267</v>
      </c>
      <c r="E70" s="99" t="s">
        <v>26</v>
      </c>
      <c r="F70" s="99"/>
      <c r="G70" s="37"/>
      <c r="H70" s="71">
        <f>H71+H72+H73</f>
        <v>34254.6</v>
      </c>
      <c r="I70" s="71">
        <f>I71+I72+I73</f>
        <v>0</v>
      </c>
      <c r="J70" s="71">
        <f t="shared" si="6"/>
        <v>34254.6</v>
      </c>
      <c r="K70" s="71">
        <f>K71+K72+K73</f>
        <v>0</v>
      </c>
      <c r="L70" s="71">
        <f t="shared" si="0"/>
        <v>34254.6</v>
      </c>
      <c r="M70" s="71">
        <f>M71+M72+M73</f>
        <v>0</v>
      </c>
      <c r="N70" s="71">
        <f t="shared" si="1"/>
        <v>34254.6</v>
      </c>
      <c r="O70" s="71">
        <f>O71+O72+O73</f>
        <v>0</v>
      </c>
      <c r="P70" s="71">
        <f t="shared" si="2"/>
        <v>34254.6</v>
      </c>
      <c r="Q70" s="71">
        <f>Q71+Q72+Q73</f>
        <v>0</v>
      </c>
      <c r="R70" s="71">
        <f t="shared" si="3"/>
        <v>34254.6</v>
      </c>
      <c r="S70" s="71">
        <f>S71+S72+S73</f>
        <v>0</v>
      </c>
      <c r="T70" s="71">
        <f t="shared" si="3"/>
        <v>34254.6</v>
      </c>
      <c r="U70" s="71">
        <f>U71+U72+U73</f>
        <v>0</v>
      </c>
      <c r="V70" s="71">
        <f t="shared" si="4"/>
        <v>34254.6</v>
      </c>
      <c r="W70" s="71">
        <f>W71+W72+W73</f>
        <v>465.2</v>
      </c>
      <c r="X70" s="71">
        <f t="shared" si="4"/>
        <v>34719.799999999996</v>
      </c>
      <c r="Y70" s="71">
        <f>Y71+Y72+Y73</f>
        <v>-61.1</v>
      </c>
      <c r="Z70" s="71">
        <f t="shared" si="4"/>
        <v>34658.699999999997</v>
      </c>
      <c r="AA70" s="71">
        <f>AA71+AA72+AA73</f>
        <v>0</v>
      </c>
      <c r="AB70" s="71">
        <f t="shared" si="4"/>
        <v>34658.699999999997</v>
      </c>
      <c r="AC70" s="71">
        <f>AC71+AC72+AC73</f>
        <v>0</v>
      </c>
      <c r="AD70" s="71">
        <f t="shared" si="5"/>
        <v>34658.699999999997</v>
      </c>
      <c r="AE70" s="71">
        <f>AE71+AE72+AE73</f>
        <v>-300</v>
      </c>
      <c r="AF70" s="71">
        <f t="shared" si="5"/>
        <v>34358.699999999997</v>
      </c>
      <c r="AG70" s="71">
        <f>AG71+AG72+AG73</f>
        <v>0</v>
      </c>
      <c r="AH70" s="71">
        <f t="shared" si="5"/>
        <v>34358.699999999997</v>
      </c>
      <c r="AI70" s="71">
        <f>AI71+AI72+AI73</f>
        <v>-162.5</v>
      </c>
      <c r="AJ70" s="71">
        <f t="shared" si="5"/>
        <v>34196.199999999997</v>
      </c>
    </row>
    <row r="71" spans="2:36" ht="102.6" customHeight="1" x14ac:dyDescent="0.4">
      <c r="B71" s="12"/>
      <c r="C71" s="7"/>
      <c r="D71" s="37" t="s">
        <v>74</v>
      </c>
      <c r="E71" s="99" t="s">
        <v>26</v>
      </c>
      <c r="F71" s="99">
        <v>100</v>
      </c>
      <c r="G71" s="37">
        <v>9</v>
      </c>
      <c r="H71" s="71">
        <v>32327.8</v>
      </c>
      <c r="I71" s="71"/>
      <c r="J71" s="71">
        <f t="shared" si="6"/>
        <v>32327.8</v>
      </c>
      <c r="K71" s="71"/>
      <c r="L71" s="71">
        <f t="shared" si="0"/>
        <v>32327.8</v>
      </c>
      <c r="M71" s="71"/>
      <c r="N71" s="71">
        <f t="shared" si="1"/>
        <v>32327.8</v>
      </c>
      <c r="O71" s="71"/>
      <c r="P71" s="71">
        <f t="shared" si="2"/>
        <v>32327.8</v>
      </c>
      <c r="Q71" s="71"/>
      <c r="R71" s="71">
        <f t="shared" si="3"/>
        <v>32327.8</v>
      </c>
      <c r="S71" s="71"/>
      <c r="T71" s="71">
        <f t="shared" si="3"/>
        <v>32327.8</v>
      </c>
      <c r="U71" s="71"/>
      <c r="V71" s="71">
        <f t="shared" si="4"/>
        <v>32327.8</v>
      </c>
      <c r="W71" s="71">
        <v>465.2</v>
      </c>
      <c r="X71" s="71">
        <f t="shared" si="4"/>
        <v>32793</v>
      </c>
      <c r="Y71" s="71"/>
      <c r="Z71" s="71">
        <f t="shared" si="4"/>
        <v>32793</v>
      </c>
      <c r="AA71" s="71"/>
      <c r="AB71" s="71">
        <f t="shared" si="4"/>
        <v>32793</v>
      </c>
      <c r="AC71" s="71"/>
      <c r="AD71" s="71">
        <f t="shared" si="5"/>
        <v>32793</v>
      </c>
      <c r="AE71" s="71"/>
      <c r="AF71" s="71">
        <f t="shared" si="5"/>
        <v>32793</v>
      </c>
      <c r="AG71" s="71"/>
      <c r="AH71" s="71">
        <f t="shared" si="5"/>
        <v>32793</v>
      </c>
      <c r="AI71" s="71">
        <v>-154</v>
      </c>
      <c r="AJ71" s="71">
        <f t="shared" si="5"/>
        <v>32639</v>
      </c>
    </row>
    <row r="72" spans="2:36" ht="42" x14ac:dyDescent="0.4">
      <c r="B72" s="12"/>
      <c r="C72" s="7"/>
      <c r="D72" s="37" t="s">
        <v>14</v>
      </c>
      <c r="E72" s="99" t="s">
        <v>26</v>
      </c>
      <c r="F72" s="99">
        <v>200</v>
      </c>
      <c r="G72" s="37">
        <v>9</v>
      </c>
      <c r="H72" s="71">
        <v>1914.8</v>
      </c>
      <c r="I72" s="71"/>
      <c r="J72" s="71">
        <f t="shared" si="6"/>
        <v>1914.8</v>
      </c>
      <c r="K72" s="71"/>
      <c r="L72" s="71">
        <f t="shared" si="0"/>
        <v>1914.8</v>
      </c>
      <c r="M72" s="71"/>
      <c r="N72" s="71">
        <f t="shared" si="1"/>
        <v>1914.8</v>
      </c>
      <c r="O72" s="71"/>
      <c r="P72" s="71">
        <f t="shared" si="2"/>
        <v>1914.8</v>
      </c>
      <c r="Q72" s="71"/>
      <c r="R72" s="71">
        <f t="shared" si="3"/>
        <v>1914.8</v>
      </c>
      <c r="S72" s="71"/>
      <c r="T72" s="71">
        <f t="shared" si="3"/>
        <v>1914.8</v>
      </c>
      <c r="U72" s="71"/>
      <c r="V72" s="71">
        <f t="shared" si="4"/>
        <v>1914.8</v>
      </c>
      <c r="W72" s="71"/>
      <c r="X72" s="71">
        <f t="shared" si="4"/>
        <v>1914.8</v>
      </c>
      <c r="Y72" s="71">
        <v>-61.1</v>
      </c>
      <c r="Z72" s="71">
        <f t="shared" si="4"/>
        <v>1853.7</v>
      </c>
      <c r="AA72" s="71"/>
      <c r="AB72" s="71">
        <f t="shared" si="4"/>
        <v>1853.7</v>
      </c>
      <c r="AC72" s="71"/>
      <c r="AD72" s="71">
        <f t="shared" si="5"/>
        <v>1853.7</v>
      </c>
      <c r="AE72" s="71">
        <v>-300</v>
      </c>
      <c r="AF72" s="71">
        <f t="shared" si="5"/>
        <v>1553.7</v>
      </c>
      <c r="AG72" s="71"/>
      <c r="AH72" s="71">
        <f t="shared" si="5"/>
        <v>1553.7</v>
      </c>
      <c r="AI72" s="71"/>
      <c r="AJ72" s="71">
        <f t="shared" si="5"/>
        <v>1553.7</v>
      </c>
    </row>
    <row r="73" spans="2:36" ht="26.25" customHeight="1" x14ac:dyDescent="0.4">
      <c r="B73" s="12"/>
      <c r="C73" s="7"/>
      <c r="D73" s="37" t="s">
        <v>18</v>
      </c>
      <c r="E73" s="99" t="s">
        <v>26</v>
      </c>
      <c r="F73" s="99">
        <v>800</v>
      </c>
      <c r="G73" s="37">
        <v>9</v>
      </c>
      <c r="H73" s="71">
        <v>12</v>
      </c>
      <c r="I73" s="71"/>
      <c r="J73" s="71">
        <f t="shared" si="6"/>
        <v>12</v>
      </c>
      <c r="K73" s="71"/>
      <c r="L73" s="71">
        <f t="shared" si="0"/>
        <v>12</v>
      </c>
      <c r="M73" s="71"/>
      <c r="N73" s="71">
        <f t="shared" si="1"/>
        <v>12</v>
      </c>
      <c r="O73" s="71"/>
      <c r="P73" s="71">
        <f t="shared" si="2"/>
        <v>12</v>
      </c>
      <c r="Q73" s="71"/>
      <c r="R73" s="71">
        <f t="shared" si="3"/>
        <v>12</v>
      </c>
      <c r="S73" s="71"/>
      <c r="T73" s="71">
        <f t="shared" si="3"/>
        <v>12</v>
      </c>
      <c r="U73" s="71"/>
      <c r="V73" s="71">
        <f t="shared" si="4"/>
        <v>12</v>
      </c>
      <c r="W73" s="71"/>
      <c r="X73" s="71">
        <f t="shared" si="4"/>
        <v>12</v>
      </c>
      <c r="Y73" s="71"/>
      <c r="Z73" s="71">
        <f t="shared" si="4"/>
        <v>12</v>
      </c>
      <c r="AA73" s="71"/>
      <c r="AB73" s="71">
        <f t="shared" si="4"/>
        <v>12</v>
      </c>
      <c r="AC73" s="71"/>
      <c r="AD73" s="71">
        <f t="shared" si="5"/>
        <v>12</v>
      </c>
      <c r="AE73" s="71"/>
      <c r="AF73" s="71">
        <f t="shared" si="5"/>
        <v>12</v>
      </c>
      <c r="AG73" s="71"/>
      <c r="AH73" s="71">
        <f t="shared" si="5"/>
        <v>12</v>
      </c>
      <c r="AI73" s="71">
        <v>-8.5</v>
      </c>
      <c r="AJ73" s="71">
        <f t="shared" si="5"/>
        <v>3.5</v>
      </c>
    </row>
    <row r="74" spans="2:36" s="47" customFormat="1" ht="27" customHeight="1" x14ac:dyDescent="0.4">
      <c r="B74" s="48"/>
      <c r="C74" s="7"/>
      <c r="D74" s="21" t="s">
        <v>44</v>
      </c>
      <c r="E74" s="63" t="s">
        <v>443</v>
      </c>
      <c r="F74" s="63"/>
      <c r="G74" s="37"/>
      <c r="H74" s="71">
        <f>H75+H76</f>
        <v>569.1</v>
      </c>
      <c r="I74" s="71">
        <f>I75+I76</f>
        <v>0</v>
      </c>
      <c r="J74" s="71">
        <f t="shared" si="6"/>
        <v>569.1</v>
      </c>
      <c r="K74" s="71">
        <f>K75+K76</f>
        <v>0</v>
      </c>
      <c r="L74" s="71">
        <f t="shared" si="0"/>
        <v>569.1</v>
      </c>
      <c r="M74" s="71">
        <f>M75+M76</f>
        <v>0</v>
      </c>
      <c r="N74" s="71">
        <f t="shared" si="1"/>
        <v>569.1</v>
      </c>
      <c r="O74" s="71">
        <f>O75+O76</f>
        <v>0</v>
      </c>
      <c r="P74" s="71">
        <f t="shared" si="2"/>
        <v>569.1</v>
      </c>
      <c r="Q74" s="71">
        <f>Q75+Q76</f>
        <v>0</v>
      </c>
      <c r="R74" s="71">
        <f t="shared" si="3"/>
        <v>569.1</v>
      </c>
      <c r="S74" s="71">
        <f>S75+S76</f>
        <v>0</v>
      </c>
      <c r="T74" s="71">
        <f t="shared" si="3"/>
        <v>569.1</v>
      </c>
      <c r="U74" s="71">
        <f>U75+U76</f>
        <v>0</v>
      </c>
      <c r="V74" s="71">
        <f t="shared" si="4"/>
        <v>569.1</v>
      </c>
      <c r="W74" s="71">
        <f>W75+W76</f>
        <v>0</v>
      </c>
      <c r="X74" s="71">
        <f t="shared" si="4"/>
        <v>569.1</v>
      </c>
      <c r="Y74" s="71">
        <f>Y75+Y76</f>
        <v>0</v>
      </c>
      <c r="Z74" s="71">
        <f t="shared" si="4"/>
        <v>569.1</v>
      </c>
      <c r="AA74" s="71">
        <f>AA75+AA76</f>
        <v>0</v>
      </c>
      <c r="AB74" s="71">
        <f t="shared" si="4"/>
        <v>569.1</v>
      </c>
      <c r="AC74" s="71">
        <f>AC75+AC76</f>
        <v>0</v>
      </c>
      <c r="AD74" s="71">
        <f t="shared" si="5"/>
        <v>569.1</v>
      </c>
      <c r="AE74" s="71">
        <f>AE75+AE76</f>
        <v>0</v>
      </c>
      <c r="AF74" s="71">
        <f t="shared" si="5"/>
        <v>569.1</v>
      </c>
      <c r="AG74" s="71">
        <f>AG75+AG76</f>
        <v>0</v>
      </c>
      <c r="AH74" s="71">
        <f t="shared" si="5"/>
        <v>569.1</v>
      </c>
      <c r="AI74" s="71">
        <f>AI75+AI76</f>
        <v>-3</v>
      </c>
      <c r="AJ74" s="71">
        <f t="shared" si="5"/>
        <v>566.1</v>
      </c>
    </row>
    <row r="75" spans="2:36" s="47" customFormat="1" ht="27" customHeight="1" x14ac:dyDescent="0.4">
      <c r="B75" s="48"/>
      <c r="C75" s="7"/>
      <c r="D75" s="43" t="s">
        <v>14</v>
      </c>
      <c r="E75" s="63" t="s">
        <v>443</v>
      </c>
      <c r="F75" s="63" t="s">
        <v>283</v>
      </c>
      <c r="G75" s="37"/>
      <c r="H75" s="71">
        <v>566.1</v>
      </c>
      <c r="I75" s="71"/>
      <c r="J75" s="71">
        <f t="shared" si="6"/>
        <v>566.1</v>
      </c>
      <c r="K75" s="71"/>
      <c r="L75" s="71">
        <f t="shared" si="0"/>
        <v>566.1</v>
      </c>
      <c r="M75" s="71"/>
      <c r="N75" s="71">
        <f t="shared" si="1"/>
        <v>566.1</v>
      </c>
      <c r="O75" s="71"/>
      <c r="P75" s="71">
        <f t="shared" si="2"/>
        <v>566.1</v>
      </c>
      <c r="Q75" s="71"/>
      <c r="R75" s="71">
        <f t="shared" si="3"/>
        <v>566.1</v>
      </c>
      <c r="S75" s="71"/>
      <c r="T75" s="71">
        <f t="shared" si="3"/>
        <v>566.1</v>
      </c>
      <c r="U75" s="71"/>
      <c r="V75" s="71">
        <f t="shared" si="4"/>
        <v>566.1</v>
      </c>
      <c r="W75" s="71"/>
      <c r="X75" s="71">
        <f t="shared" si="4"/>
        <v>566.1</v>
      </c>
      <c r="Y75" s="71"/>
      <c r="Z75" s="71">
        <f t="shared" si="4"/>
        <v>566.1</v>
      </c>
      <c r="AA75" s="71"/>
      <c r="AB75" s="71">
        <f t="shared" si="4"/>
        <v>566.1</v>
      </c>
      <c r="AC75" s="71"/>
      <c r="AD75" s="71">
        <f t="shared" si="5"/>
        <v>566.1</v>
      </c>
      <c r="AE75" s="71"/>
      <c r="AF75" s="71">
        <f t="shared" si="5"/>
        <v>566.1</v>
      </c>
      <c r="AG75" s="71"/>
      <c r="AH75" s="71">
        <f t="shared" si="5"/>
        <v>566.1</v>
      </c>
      <c r="AI75" s="71"/>
      <c r="AJ75" s="71">
        <f t="shared" si="5"/>
        <v>566.1</v>
      </c>
    </row>
    <row r="76" spans="2:36" s="47" customFormat="1" ht="27" customHeight="1" x14ac:dyDescent="0.4">
      <c r="B76" s="48"/>
      <c r="C76" s="7"/>
      <c r="D76" s="21" t="s">
        <v>18</v>
      </c>
      <c r="E76" s="63" t="s">
        <v>443</v>
      </c>
      <c r="F76" s="63" t="s">
        <v>444</v>
      </c>
      <c r="G76" s="37"/>
      <c r="H76" s="71">
        <v>3</v>
      </c>
      <c r="I76" s="71"/>
      <c r="J76" s="71">
        <f t="shared" si="6"/>
        <v>3</v>
      </c>
      <c r="K76" s="71"/>
      <c r="L76" s="71">
        <f t="shared" si="0"/>
        <v>3</v>
      </c>
      <c r="M76" s="71"/>
      <c r="N76" s="71">
        <f t="shared" si="1"/>
        <v>3</v>
      </c>
      <c r="O76" s="71"/>
      <c r="P76" s="71">
        <f t="shared" si="2"/>
        <v>3</v>
      </c>
      <c r="Q76" s="71"/>
      <c r="R76" s="71">
        <f t="shared" si="3"/>
        <v>3</v>
      </c>
      <c r="S76" s="71"/>
      <c r="T76" s="71">
        <f t="shared" si="3"/>
        <v>3</v>
      </c>
      <c r="U76" s="71"/>
      <c r="V76" s="71">
        <f t="shared" si="4"/>
        <v>3</v>
      </c>
      <c r="W76" s="71"/>
      <c r="X76" s="71">
        <f t="shared" si="4"/>
        <v>3</v>
      </c>
      <c r="Y76" s="71"/>
      <c r="Z76" s="71">
        <f t="shared" si="4"/>
        <v>3</v>
      </c>
      <c r="AA76" s="71"/>
      <c r="AB76" s="71">
        <f t="shared" si="4"/>
        <v>3</v>
      </c>
      <c r="AC76" s="71"/>
      <c r="AD76" s="71">
        <f t="shared" si="5"/>
        <v>3</v>
      </c>
      <c r="AE76" s="71"/>
      <c r="AF76" s="71">
        <f t="shared" si="5"/>
        <v>3</v>
      </c>
      <c r="AG76" s="71"/>
      <c r="AH76" s="71">
        <f t="shared" si="5"/>
        <v>3</v>
      </c>
      <c r="AI76" s="71">
        <v>-3</v>
      </c>
      <c r="AJ76" s="71">
        <f t="shared" si="5"/>
        <v>0</v>
      </c>
    </row>
    <row r="77" spans="2:36" s="47" customFormat="1" ht="27" customHeight="1" x14ac:dyDescent="0.4">
      <c r="B77" s="48"/>
      <c r="C77" s="7"/>
      <c r="D77" s="37" t="s">
        <v>19</v>
      </c>
      <c r="E77" s="99" t="s">
        <v>27</v>
      </c>
      <c r="F77" s="63"/>
      <c r="G77" s="37"/>
      <c r="H77" s="71">
        <f>H78+H79+H80+H81</f>
        <v>2740</v>
      </c>
      <c r="I77" s="71">
        <f>I78+I79+I80+I81</f>
        <v>0</v>
      </c>
      <c r="J77" s="71">
        <f t="shared" si="6"/>
        <v>2740</v>
      </c>
      <c r="K77" s="71">
        <f>K78+K79+K80+K81</f>
        <v>0</v>
      </c>
      <c r="L77" s="71">
        <f t="shared" si="0"/>
        <v>2740</v>
      </c>
      <c r="M77" s="71">
        <f>M78+M79+M80+M81</f>
        <v>0</v>
      </c>
      <c r="N77" s="71">
        <f t="shared" si="1"/>
        <v>2740</v>
      </c>
      <c r="O77" s="71">
        <f>O78+O79+O80+O81</f>
        <v>0</v>
      </c>
      <c r="P77" s="71">
        <f t="shared" si="2"/>
        <v>2740</v>
      </c>
      <c r="Q77" s="71">
        <f>Q78+Q79+Q80+Q81</f>
        <v>0</v>
      </c>
      <c r="R77" s="71">
        <f t="shared" si="3"/>
        <v>2740</v>
      </c>
      <c r="S77" s="71">
        <f>S78+S79+S80+S81</f>
        <v>0</v>
      </c>
      <c r="T77" s="71">
        <f t="shared" si="3"/>
        <v>2740</v>
      </c>
      <c r="U77" s="71">
        <f>U78+U79+U80+U81</f>
        <v>0</v>
      </c>
      <c r="V77" s="71">
        <f t="shared" si="4"/>
        <v>2740</v>
      </c>
      <c r="W77" s="71">
        <f>W78+W79+W80+W81</f>
        <v>0</v>
      </c>
      <c r="X77" s="71">
        <f t="shared" si="4"/>
        <v>2740</v>
      </c>
      <c r="Y77" s="71">
        <f>Y78+Y79+Y80+Y81</f>
        <v>0</v>
      </c>
      <c r="Z77" s="71">
        <f t="shared" si="4"/>
        <v>2740</v>
      </c>
      <c r="AA77" s="71">
        <f>AA78+AA79+AA80+AA81</f>
        <v>0</v>
      </c>
      <c r="AB77" s="71">
        <f t="shared" si="4"/>
        <v>2740</v>
      </c>
      <c r="AC77" s="71">
        <f>AC78+AC79+AC80+AC81</f>
        <v>0</v>
      </c>
      <c r="AD77" s="71">
        <f t="shared" si="5"/>
        <v>2740</v>
      </c>
      <c r="AE77" s="71">
        <f>AE78+AE79+AE80+AE81</f>
        <v>0</v>
      </c>
      <c r="AF77" s="71">
        <f t="shared" si="5"/>
        <v>2740</v>
      </c>
      <c r="AG77" s="71">
        <f>AG78+AG79+AG80+AG81</f>
        <v>0</v>
      </c>
      <c r="AH77" s="71">
        <f t="shared" si="5"/>
        <v>2740</v>
      </c>
      <c r="AI77" s="71">
        <f>AI78+AI79+AI80+AI81</f>
        <v>-107.3</v>
      </c>
      <c r="AJ77" s="71">
        <f t="shared" si="5"/>
        <v>2632.7</v>
      </c>
    </row>
    <row r="78" spans="2:36" ht="42" x14ac:dyDescent="0.4">
      <c r="B78" s="12"/>
      <c r="C78" s="7"/>
      <c r="D78" s="37" t="s">
        <v>14</v>
      </c>
      <c r="E78" s="99" t="s">
        <v>27</v>
      </c>
      <c r="F78" s="99">
        <v>200</v>
      </c>
      <c r="G78" s="37">
        <v>9</v>
      </c>
      <c r="H78" s="71">
        <v>1100</v>
      </c>
      <c r="I78" s="71"/>
      <c r="J78" s="71">
        <f t="shared" si="6"/>
        <v>1100</v>
      </c>
      <c r="K78" s="71"/>
      <c r="L78" s="71">
        <f t="shared" si="0"/>
        <v>1100</v>
      </c>
      <c r="M78" s="71"/>
      <c r="N78" s="71">
        <f t="shared" si="1"/>
        <v>1100</v>
      </c>
      <c r="O78" s="71"/>
      <c r="P78" s="71">
        <f t="shared" si="2"/>
        <v>1100</v>
      </c>
      <c r="Q78" s="71"/>
      <c r="R78" s="71">
        <f t="shared" si="3"/>
        <v>1100</v>
      </c>
      <c r="S78" s="71"/>
      <c r="T78" s="71">
        <f t="shared" si="3"/>
        <v>1100</v>
      </c>
      <c r="U78" s="71"/>
      <c r="V78" s="71">
        <f t="shared" si="4"/>
        <v>1100</v>
      </c>
      <c r="W78" s="71"/>
      <c r="X78" s="71">
        <f t="shared" si="4"/>
        <v>1100</v>
      </c>
      <c r="Y78" s="71"/>
      <c r="Z78" s="71">
        <f t="shared" si="4"/>
        <v>1100</v>
      </c>
      <c r="AA78" s="71"/>
      <c r="AB78" s="71">
        <f t="shared" si="4"/>
        <v>1100</v>
      </c>
      <c r="AC78" s="71"/>
      <c r="AD78" s="71">
        <f t="shared" si="5"/>
        <v>1100</v>
      </c>
      <c r="AE78" s="71"/>
      <c r="AF78" s="71">
        <f t="shared" si="5"/>
        <v>1100</v>
      </c>
      <c r="AG78" s="71"/>
      <c r="AH78" s="71">
        <f t="shared" si="5"/>
        <v>1100</v>
      </c>
      <c r="AI78" s="71">
        <v>-28.2</v>
      </c>
      <c r="AJ78" s="71">
        <f t="shared" si="5"/>
        <v>1071.8</v>
      </c>
    </row>
    <row r="79" spans="2:36" ht="21" x14ac:dyDescent="0.4">
      <c r="B79" s="12"/>
      <c r="C79" s="7"/>
      <c r="D79" s="37" t="s">
        <v>15</v>
      </c>
      <c r="E79" s="99" t="s">
        <v>27</v>
      </c>
      <c r="F79" s="99">
        <v>300</v>
      </c>
      <c r="G79" s="37"/>
      <c r="H79" s="71">
        <v>350</v>
      </c>
      <c r="I79" s="71"/>
      <c r="J79" s="71">
        <f t="shared" si="6"/>
        <v>350</v>
      </c>
      <c r="K79" s="71"/>
      <c r="L79" s="71">
        <f t="shared" si="0"/>
        <v>350</v>
      </c>
      <c r="M79" s="71"/>
      <c r="N79" s="71">
        <f t="shared" si="1"/>
        <v>350</v>
      </c>
      <c r="O79" s="71"/>
      <c r="P79" s="71">
        <f t="shared" si="2"/>
        <v>350</v>
      </c>
      <c r="Q79" s="71"/>
      <c r="R79" s="71">
        <f t="shared" si="3"/>
        <v>350</v>
      </c>
      <c r="S79" s="71"/>
      <c r="T79" s="71">
        <f t="shared" si="3"/>
        <v>350</v>
      </c>
      <c r="U79" s="71"/>
      <c r="V79" s="71">
        <f t="shared" si="4"/>
        <v>350</v>
      </c>
      <c r="W79" s="71"/>
      <c r="X79" s="71">
        <f t="shared" si="4"/>
        <v>350</v>
      </c>
      <c r="Y79" s="71"/>
      <c r="Z79" s="71">
        <f t="shared" si="4"/>
        <v>350</v>
      </c>
      <c r="AA79" s="71"/>
      <c r="AB79" s="71">
        <f t="shared" si="4"/>
        <v>350</v>
      </c>
      <c r="AC79" s="71"/>
      <c r="AD79" s="71">
        <f t="shared" si="5"/>
        <v>350</v>
      </c>
      <c r="AE79" s="71"/>
      <c r="AF79" s="71">
        <f t="shared" si="5"/>
        <v>350</v>
      </c>
      <c r="AG79" s="71"/>
      <c r="AH79" s="71">
        <f t="shared" si="5"/>
        <v>350</v>
      </c>
      <c r="AI79" s="71">
        <v>-3</v>
      </c>
      <c r="AJ79" s="71">
        <f t="shared" si="5"/>
        <v>347</v>
      </c>
    </row>
    <row r="80" spans="2:36" ht="21" x14ac:dyDescent="0.4">
      <c r="B80" s="12"/>
      <c r="C80" s="136"/>
      <c r="D80" s="134" t="s">
        <v>9</v>
      </c>
      <c r="E80" s="121" t="s">
        <v>27</v>
      </c>
      <c r="F80" s="121">
        <v>600</v>
      </c>
      <c r="G80" s="37">
        <v>9</v>
      </c>
      <c r="H80" s="71">
        <v>1290</v>
      </c>
      <c r="I80" s="71"/>
      <c r="J80" s="71">
        <f t="shared" si="6"/>
        <v>1290</v>
      </c>
      <c r="K80" s="71"/>
      <c r="L80" s="71">
        <f t="shared" si="0"/>
        <v>1290</v>
      </c>
      <c r="M80" s="71"/>
      <c r="N80" s="71">
        <f t="shared" si="1"/>
        <v>1290</v>
      </c>
      <c r="O80" s="71"/>
      <c r="P80" s="71">
        <f t="shared" si="2"/>
        <v>1290</v>
      </c>
      <c r="Q80" s="71"/>
      <c r="R80" s="71">
        <f t="shared" si="3"/>
        <v>1290</v>
      </c>
      <c r="S80" s="71"/>
      <c r="T80" s="71">
        <f t="shared" si="3"/>
        <v>1290</v>
      </c>
      <c r="U80" s="71"/>
      <c r="V80" s="71">
        <f t="shared" si="4"/>
        <v>1290</v>
      </c>
      <c r="W80" s="71"/>
      <c r="X80" s="71">
        <f t="shared" si="4"/>
        <v>1290</v>
      </c>
      <c r="Y80" s="71"/>
      <c r="Z80" s="71">
        <f t="shared" si="4"/>
        <v>1290</v>
      </c>
      <c r="AA80" s="71"/>
      <c r="AB80" s="71">
        <f t="shared" si="4"/>
        <v>1290</v>
      </c>
      <c r="AC80" s="71"/>
      <c r="AD80" s="71">
        <f t="shared" si="5"/>
        <v>1290</v>
      </c>
      <c r="AE80" s="71"/>
      <c r="AF80" s="71">
        <f t="shared" si="5"/>
        <v>1290</v>
      </c>
      <c r="AG80" s="71"/>
      <c r="AH80" s="71">
        <f t="shared" si="5"/>
        <v>1290</v>
      </c>
      <c r="AI80" s="71">
        <v>-76.099999999999994</v>
      </c>
      <c r="AJ80" s="71">
        <f t="shared" si="5"/>
        <v>1213.9000000000001</v>
      </c>
    </row>
    <row r="81" spans="2:36" s="47" customFormat="1" ht="21" x14ac:dyDescent="0.4">
      <c r="B81" s="48"/>
      <c r="C81" s="137"/>
      <c r="D81" s="138"/>
      <c r="E81" s="122"/>
      <c r="F81" s="122"/>
      <c r="G81" s="37"/>
      <c r="H81" s="71"/>
      <c r="I81" s="71"/>
      <c r="J81" s="71">
        <f t="shared" si="6"/>
        <v>0</v>
      </c>
      <c r="K81" s="71"/>
      <c r="L81" s="71">
        <f t="shared" si="0"/>
        <v>0</v>
      </c>
      <c r="M81" s="71"/>
      <c r="N81" s="71">
        <f t="shared" si="1"/>
        <v>0</v>
      </c>
      <c r="O81" s="71"/>
      <c r="P81" s="71">
        <f t="shared" si="2"/>
        <v>0</v>
      </c>
      <c r="Q81" s="71"/>
      <c r="R81" s="71">
        <f t="shared" si="3"/>
        <v>0</v>
      </c>
      <c r="S81" s="71"/>
      <c r="T81" s="71">
        <f t="shared" si="3"/>
        <v>0</v>
      </c>
      <c r="U81" s="71"/>
      <c r="V81" s="71">
        <f t="shared" si="4"/>
        <v>0</v>
      </c>
      <c r="W81" s="71"/>
      <c r="X81" s="71">
        <f t="shared" si="4"/>
        <v>0</v>
      </c>
      <c r="Y81" s="71"/>
      <c r="Z81" s="71">
        <f t="shared" si="4"/>
        <v>0</v>
      </c>
      <c r="AA81" s="71"/>
      <c r="AB81" s="71">
        <f t="shared" si="4"/>
        <v>0</v>
      </c>
      <c r="AC81" s="71"/>
      <c r="AD81" s="71">
        <f t="shared" si="5"/>
        <v>0</v>
      </c>
      <c r="AE81" s="71"/>
      <c r="AF81" s="71">
        <f t="shared" si="5"/>
        <v>0</v>
      </c>
      <c r="AG81" s="71"/>
      <c r="AH81" s="71">
        <f t="shared" si="5"/>
        <v>0</v>
      </c>
      <c r="AI81" s="71"/>
      <c r="AJ81" s="71">
        <f t="shared" si="5"/>
        <v>0</v>
      </c>
    </row>
    <row r="82" spans="2:36" s="47" customFormat="1" ht="21" x14ac:dyDescent="0.4">
      <c r="B82" s="48"/>
      <c r="C82" s="7"/>
      <c r="D82" s="43" t="s">
        <v>23</v>
      </c>
      <c r="E82" s="99" t="s">
        <v>30</v>
      </c>
      <c r="F82" s="99"/>
      <c r="G82" s="37"/>
      <c r="H82" s="71">
        <f>H83</f>
        <v>300</v>
      </c>
      <c r="I82" s="71">
        <f>I83</f>
        <v>0</v>
      </c>
      <c r="J82" s="71">
        <f t="shared" si="6"/>
        <v>300</v>
      </c>
      <c r="K82" s="71">
        <f>K83</f>
        <v>0</v>
      </c>
      <c r="L82" s="71">
        <f t="shared" si="0"/>
        <v>300</v>
      </c>
      <c r="M82" s="71">
        <f>M83</f>
        <v>0</v>
      </c>
      <c r="N82" s="71">
        <f t="shared" si="1"/>
        <v>300</v>
      </c>
      <c r="O82" s="71">
        <f>O83</f>
        <v>0</v>
      </c>
      <c r="P82" s="71">
        <f t="shared" si="2"/>
        <v>300</v>
      </c>
      <c r="Q82" s="71">
        <f>Q83</f>
        <v>0</v>
      </c>
      <c r="R82" s="71">
        <f t="shared" si="3"/>
        <v>300</v>
      </c>
      <c r="S82" s="71">
        <f>S83</f>
        <v>0</v>
      </c>
      <c r="T82" s="71">
        <f t="shared" si="3"/>
        <v>300</v>
      </c>
      <c r="U82" s="71">
        <f>U83</f>
        <v>0</v>
      </c>
      <c r="V82" s="71">
        <f t="shared" si="4"/>
        <v>300</v>
      </c>
      <c r="W82" s="71">
        <f>W83</f>
        <v>0</v>
      </c>
      <c r="X82" s="71">
        <f t="shared" si="4"/>
        <v>300</v>
      </c>
      <c r="Y82" s="71">
        <f>Y83</f>
        <v>0</v>
      </c>
      <c r="Z82" s="71">
        <f t="shared" si="4"/>
        <v>300</v>
      </c>
      <c r="AA82" s="71">
        <f>AA83</f>
        <v>0</v>
      </c>
      <c r="AB82" s="71">
        <f t="shared" si="4"/>
        <v>300</v>
      </c>
      <c r="AC82" s="71">
        <f>AC83</f>
        <v>0</v>
      </c>
      <c r="AD82" s="71">
        <f t="shared" si="5"/>
        <v>300</v>
      </c>
      <c r="AE82" s="71">
        <f>AE83</f>
        <v>0</v>
      </c>
      <c r="AF82" s="71">
        <f t="shared" si="5"/>
        <v>300</v>
      </c>
      <c r="AG82" s="71">
        <f>AG83</f>
        <v>0</v>
      </c>
      <c r="AH82" s="71">
        <f t="shared" si="5"/>
        <v>300</v>
      </c>
      <c r="AI82" s="71">
        <f>AI83</f>
        <v>-27.1</v>
      </c>
      <c r="AJ82" s="71">
        <f t="shared" si="5"/>
        <v>272.89999999999998</v>
      </c>
    </row>
    <row r="83" spans="2:36" s="47" customFormat="1" ht="42" x14ac:dyDescent="0.4">
      <c r="B83" s="48"/>
      <c r="C83" s="7"/>
      <c r="D83" s="21" t="s">
        <v>20</v>
      </c>
      <c r="E83" s="99" t="s">
        <v>30</v>
      </c>
      <c r="F83" s="99">
        <v>600</v>
      </c>
      <c r="G83" s="37">
        <v>9</v>
      </c>
      <c r="H83" s="71">
        <v>300</v>
      </c>
      <c r="I83" s="71"/>
      <c r="J83" s="71">
        <f t="shared" si="6"/>
        <v>300</v>
      </c>
      <c r="K83" s="71"/>
      <c r="L83" s="71">
        <f t="shared" si="0"/>
        <v>300</v>
      </c>
      <c r="M83" s="71"/>
      <c r="N83" s="71">
        <f t="shared" si="1"/>
        <v>300</v>
      </c>
      <c r="O83" s="71"/>
      <c r="P83" s="71">
        <f t="shared" si="2"/>
        <v>300</v>
      </c>
      <c r="Q83" s="71"/>
      <c r="R83" s="71">
        <f t="shared" si="3"/>
        <v>300</v>
      </c>
      <c r="S83" s="71"/>
      <c r="T83" s="71">
        <f t="shared" si="3"/>
        <v>300</v>
      </c>
      <c r="U83" s="71"/>
      <c r="V83" s="71">
        <f t="shared" si="4"/>
        <v>300</v>
      </c>
      <c r="W83" s="71"/>
      <c r="X83" s="71">
        <f t="shared" si="4"/>
        <v>300</v>
      </c>
      <c r="Y83" s="71"/>
      <c r="Z83" s="71">
        <f t="shared" si="4"/>
        <v>300</v>
      </c>
      <c r="AA83" s="71"/>
      <c r="AB83" s="71">
        <f t="shared" si="4"/>
        <v>300</v>
      </c>
      <c r="AC83" s="71"/>
      <c r="AD83" s="71">
        <f t="shared" si="5"/>
        <v>300</v>
      </c>
      <c r="AE83" s="71"/>
      <c r="AF83" s="71">
        <f t="shared" si="5"/>
        <v>300</v>
      </c>
      <c r="AG83" s="71"/>
      <c r="AH83" s="71">
        <f t="shared" si="5"/>
        <v>300</v>
      </c>
      <c r="AI83" s="71">
        <v>-27.1</v>
      </c>
      <c r="AJ83" s="71">
        <f t="shared" si="5"/>
        <v>272.89999999999998</v>
      </c>
    </row>
    <row r="84" spans="2:36" s="47" customFormat="1" ht="42" x14ac:dyDescent="0.4">
      <c r="B84" s="48"/>
      <c r="C84" s="7"/>
      <c r="D84" s="37" t="s">
        <v>21</v>
      </c>
      <c r="E84" s="99" t="s">
        <v>29</v>
      </c>
      <c r="F84" s="99"/>
      <c r="G84" s="37"/>
      <c r="H84" s="71">
        <f>H85+H86</f>
        <v>3500</v>
      </c>
      <c r="I84" s="71">
        <f>I85+I86</f>
        <v>0</v>
      </c>
      <c r="J84" s="71">
        <f t="shared" si="6"/>
        <v>3500</v>
      </c>
      <c r="K84" s="71">
        <f>K85+K86</f>
        <v>0</v>
      </c>
      <c r="L84" s="71">
        <f t="shared" si="0"/>
        <v>3500</v>
      </c>
      <c r="M84" s="71">
        <f>M85+M86</f>
        <v>0</v>
      </c>
      <c r="N84" s="71">
        <f t="shared" si="1"/>
        <v>3500</v>
      </c>
      <c r="O84" s="71">
        <f>O85+O86</f>
        <v>0</v>
      </c>
      <c r="P84" s="71">
        <f t="shared" si="2"/>
        <v>3500</v>
      </c>
      <c r="Q84" s="71">
        <f>Q85+Q86</f>
        <v>0</v>
      </c>
      <c r="R84" s="71">
        <f t="shared" si="3"/>
        <v>3500</v>
      </c>
      <c r="S84" s="71">
        <f>S85+S86</f>
        <v>0</v>
      </c>
      <c r="T84" s="71">
        <f t="shared" si="3"/>
        <v>3500</v>
      </c>
      <c r="U84" s="71">
        <f>U85+U86</f>
        <v>0</v>
      </c>
      <c r="V84" s="71">
        <f t="shared" si="4"/>
        <v>3500</v>
      </c>
      <c r="W84" s="71">
        <f>W85+W86</f>
        <v>0</v>
      </c>
      <c r="X84" s="71">
        <f t="shared" si="4"/>
        <v>3500</v>
      </c>
      <c r="Y84" s="71">
        <f>Y85+Y86</f>
        <v>0</v>
      </c>
      <c r="Z84" s="71">
        <f t="shared" si="4"/>
        <v>3500</v>
      </c>
      <c r="AA84" s="71">
        <f>AA85+AA86</f>
        <v>0</v>
      </c>
      <c r="AB84" s="71">
        <f t="shared" si="4"/>
        <v>3500</v>
      </c>
      <c r="AC84" s="71">
        <f>AC85+AC86</f>
        <v>0</v>
      </c>
      <c r="AD84" s="71">
        <f t="shared" si="5"/>
        <v>3500</v>
      </c>
      <c r="AE84" s="71">
        <f>AE85+AE86</f>
        <v>0</v>
      </c>
      <c r="AF84" s="71">
        <f t="shared" si="5"/>
        <v>3500</v>
      </c>
      <c r="AG84" s="71">
        <f>AG85+AG86</f>
        <v>0</v>
      </c>
      <c r="AH84" s="71">
        <f t="shared" si="5"/>
        <v>3500</v>
      </c>
      <c r="AI84" s="71">
        <f>AI85+AI86</f>
        <v>0</v>
      </c>
      <c r="AJ84" s="71">
        <f t="shared" si="5"/>
        <v>3500</v>
      </c>
    </row>
    <row r="85" spans="2:36" s="47" customFormat="1" ht="65.400000000000006" customHeight="1" x14ac:dyDescent="0.4">
      <c r="B85" s="48"/>
      <c r="C85" s="7"/>
      <c r="D85" s="37" t="s">
        <v>22</v>
      </c>
      <c r="E85" s="99" t="s">
        <v>29</v>
      </c>
      <c r="F85" s="99">
        <v>100</v>
      </c>
      <c r="G85" s="37"/>
      <c r="H85" s="71">
        <v>2600</v>
      </c>
      <c r="I85" s="71"/>
      <c r="J85" s="71">
        <f t="shared" si="6"/>
        <v>2600</v>
      </c>
      <c r="K85" s="71"/>
      <c r="L85" s="71">
        <f t="shared" si="0"/>
        <v>2600</v>
      </c>
      <c r="M85" s="71"/>
      <c r="N85" s="71">
        <f t="shared" si="1"/>
        <v>2600</v>
      </c>
      <c r="O85" s="71"/>
      <c r="P85" s="71">
        <f t="shared" si="2"/>
        <v>2600</v>
      </c>
      <c r="Q85" s="71"/>
      <c r="R85" s="71">
        <f t="shared" si="3"/>
        <v>2600</v>
      </c>
      <c r="S85" s="71"/>
      <c r="T85" s="71">
        <f t="shared" si="3"/>
        <v>2600</v>
      </c>
      <c r="U85" s="71"/>
      <c r="V85" s="71">
        <f t="shared" si="4"/>
        <v>2600</v>
      </c>
      <c r="W85" s="71"/>
      <c r="X85" s="71">
        <f t="shared" si="4"/>
        <v>2600</v>
      </c>
      <c r="Y85" s="71"/>
      <c r="Z85" s="71">
        <f t="shared" si="4"/>
        <v>2600</v>
      </c>
      <c r="AA85" s="71"/>
      <c r="AB85" s="71">
        <f t="shared" si="4"/>
        <v>2600</v>
      </c>
      <c r="AC85" s="71"/>
      <c r="AD85" s="71">
        <f t="shared" si="5"/>
        <v>2600</v>
      </c>
      <c r="AE85" s="71"/>
      <c r="AF85" s="71">
        <f t="shared" si="5"/>
        <v>2600</v>
      </c>
      <c r="AG85" s="71"/>
      <c r="AH85" s="71">
        <f t="shared" si="5"/>
        <v>2600</v>
      </c>
      <c r="AI85" s="71"/>
      <c r="AJ85" s="71">
        <f t="shared" si="5"/>
        <v>2600</v>
      </c>
    </row>
    <row r="86" spans="2:36" s="47" customFormat="1" ht="42" x14ac:dyDescent="0.4">
      <c r="B86" s="48"/>
      <c r="C86" s="7"/>
      <c r="D86" s="37" t="s">
        <v>14</v>
      </c>
      <c r="E86" s="99" t="s">
        <v>29</v>
      </c>
      <c r="F86" s="99">
        <v>200</v>
      </c>
      <c r="G86" s="37">
        <v>9</v>
      </c>
      <c r="H86" s="71">
        <v>900</v>
      </c>
      <c r="I86" s="71"/>
      <c r="J86" s="71">
        <f t="shared" si="6"/>
        <v>900</v>
      </c>
      <c r="K86" s="71"/>
      <c r="L86" s="71">
        <f t="shared" si="0"/>
        <v>900</v>
      </c>
      <c r="M86" s="71"/>
      <c r="N86" s="71">
        <f t="shared" si="1"/>
        <v>900</v>
      </c>
      <c r="O86" s="71"/>
      <c r="P86" s="71">
        <f t="shared" si="2"/>
        <v>900</v>
      </c>
      <c r="Q86" s="71"/>
      <c r="R86" s="71">
        <f t="shared" si="3"/>
        <v>900</v>
      </c>
      <c r="S86" s="71"/>
      <c r="T86" s="71">
        <f t="shared" si="3"/>
        <v>900</v>
      </c>
      <c r="U86" s="71"/>
      <c r="V86" s="71">
        <f t="shared" si="4"/>
        <v>900</v>
      </c>
      <c r="W86" s="71"/>
      <c r="X86" s="71">
        <f t="shared" si="4"/>
        <v>900</v>
      </c>
      <c r="Y86" s="71"/>
      <c r="Z86" s="71">
        <f t="shared" si="4"/>
        <v>900</v>
      </c>
      <c r="AA86" s="71"/>
      <c r="AB86" s="71">
        <f t="shared" si="4"/>
        <v>900</v>
      </c>
      <c r="AC86" s="71"/>
      <c r="AD86" s="71">
        <f t="shared" si="5"/>
        <v>900</v>
      </c>
      <c r="AE86" s="71"/>
      <c r="AF86" s="71">
        <f t="shared" si="5"/>
        <v>900</v>
      </c>
      <c r="AG86" s="71"/>
      <c r="AH86" s="71">
        <f t="shared" si="5"/>
        <v>900</v>
      </c>
      <c r="AI86" s="71"/>
      <c r="AJ86" s="71">
        <f t="shared" si="5"/>
        <v>900</v>
      </c>
    </row>
    <row r="87" spans="2:36" ht="207" customHeight="1" x14ac:dyDescent="0.4">
      <c r="B87" s="12"/>
      <c r="C87" s="7"/>
      <c r="D87" s="21" t="s">
        <v>562</v>
      </c>
      <c r="E87" s="99" t="s">
        <v>28</v>
      </c>
      <c r="F87" s="99"/>
      <c r="G87" s="37"/>
      <c r="H87" s="71">
        <f>H88+H89</f>
        <v>1283.2</v>
      </c>
      <c r="I87" s="71">
        <f>I88+I89</f>
        <v>0</v>
      </c>
      <c r="J87" s="71">
        <f t="shared" si="6"/>
        <v>1283.2</v>
      </c>
      <c r="K87" s="71">
        <f>K88+K89</f>
        <v>0</v>
      </c>
      <c r="L87" s="71">
        <f t="shared" si="0"/>
        <v>1283.2</v>
      </c>
      <c r="M87" s="71">
        <f>M88+M89</f>
        <v>0</v>
      </c>
      <c r="N87" s="71">
        <f t="shared" si="1"/>
        <v>1283.2</v>
      </c>
      <c r="O87" s="71">
        <f>O88+O89</f>
        <v>0</v>
      </c>
      <c r="P87" s="71">
        <f t="shared" si="2"/>
        <v>1283.2</v>
      </c>
      <c r="Q87" s="71">
        <f>Q88+Q89</f>
        <v>0</v>
      </c>
      <c r="R87" s="71">
        <f t="shared" si="3"/>
        <v>1283.2</v>
      </c>
      <c r="S87" s="71">
        <f>S88+S89</f>
        <v>0</v>
      </c>
      <c r="T87" s="71">
        <f t="shared" si="3"/>
        <v>1283.2</v>
      </c>
      <c r="U87" s="71">
        <f>U88+U89</f>
        <v>0</v>
      </c>
      <c r="V87" s="71">
        <f t="shared" si="4"/>
        <v>1283.2</v>
      </c>
      <c r="W87" s="71">
        <f>W88+W89</f>
        <v>0</v>
      </c>
      <c r="X87" s="71">
        <f t="shared" si="4"/>
        <v>1283.2</v>
      </c>
      <c r="Y87" s="71">
        <f>Y88+Y89</f>
        <v>0</v>
      </c>
      <c r="Z87" s="71">
        <f t="shared" si="4"/>
        <v>1283.2</v>
      </c>
      <c r="AA87" s="71">
        <f>AA88+AA89</f>
        <v>0</v>
      </c>
      <c r="AB87" s="71">
        <f t="shared" si="4"/>
        <v>1283.2</v>
      </c>
      <c r="AC87" s="71">
        <f>AC88+AC89</f>
        <v>0</v>
      </c>
      <c r="AD87" s="71">
        <f t="shared" si="5"/>
        <v>1283.2</v>
      </c>
      <c r="AE87" s="71">
        <f>AE88+AE89</f>
        <v>0</v>
      </c>
      <c r="AF87" s="71">
        <f t="shared" si="5"/>
        <v>1283.2</v>
      </c>
      <c r="AG87" s="71">
        <f>AG88+AG89</f>
        <v>0</v>
      </c>
      <c r="AH87" s="71">
        <f t="shared" si="5"/>
        <v>1283.2</v>
      </c>
      <c r="AI87" s="71">
        <f>AI88+AI89</f>
        <v>0</v>
      </c>
      <c r="AJ87" s="71">
        <f t="shared" si="5"/>
        <v>1283.2</v>
      </c>
    </row>
    <row r="88" spans="2:36" s="47" customFormat="1" ht="49.5" customHeight="1" x14ac:dyDescent="0.4">
      <c r="B88" s="48"/>
      <c r="C88" s="7"/>
      <c r="D88" s="37" t="s">
        <v>15</v>
      </c>
      <c r="E88" s="99" t="s">
        <v>28</v>
      </c>
      <c r="F88" s="99">
        <v>300</v>
      </c>
      <c r="G88" s="37"/>
      <c r="H88" s="71">
        <v>587</v>
      </c>
      <c r="I88" s="71">
        <v>-587</v>
      </c>
      <c r="J88" s="71">
        <f t="shared" si="6"/>
        <v>0</v>
      </c>
      <c r="K88" s="71"/>
      <c r="L88" s="71">
        <f t="shared" si="0"/>
        <v>0</v>
      </c>
      <c r="M88" s="71"/>
      <c r="N88" s="71">
        <f t="shared" si="1"/>
        <v>0</v>
      </c>
      <c r="O88" s="71"/>
      <c r="P88" s="71">
        <f t="shared" si="2"/>
        <v>0</v>
      </c>
      <c r="Q88" s="71"/>
      <c r="R88" s="71">
        <f t="shared" si="3"/>
        <v>0</v>
      </c>
      <c r="S88" s="71"/>
      <c r="T88" s="71">
        <f t="shared" si="3"/>
        <v>0</v>
      </c>
      <c r="U88" s="71"/>
      <c r="V88" s="71">
        <f t="shared" si="4"/>
        <v>0</v>
      </c>
      <c r="W88" s="71"/>
      <c r="X88" s="71">
        <f t="shared" si="4"/>
        <v>0</v>
      </c>
      <c r="Y88" s="71"/>
      <c r="Z88" s="71">
        <f t="shared" si="4"/>
        <v>0</v>
      </c>
      <c r="AA88" s="71"/>
      <c r="AB88" s="71">
        <f t="shared" ref="AB88:AJ103" si="13">Z88+AA88</f>
        <v>0</v>
      </c>
      <c r="AC88" s="71"/>
      <c r="AD88" s="71">
        <f t="shared" si="13"/>
        <v>0</v>
      </c>
      <c r="AE88" s="71"/>
      <c r="AF88" s="71">
        <f t="shared" si="13"/>
        <v>0</v>
      </c>
      <c r="AG88" s="71"/>
      <c r="AH88" s="71">
        <f t="shared" si="13"/>
        <v>0</v>
      </c>
      <c r="AI88" s="71"/>
      <c r="AJ88" s="71">
        <f t="shared" si="13"/>
        <v>0</v>
      </c>
    </row>
    <row r="89" spans="2:36" ht="42" x14ac:dyDescent="0.4">
      <c r="B89" s="12"/>
      <c r="C89" s="7"/>
      <c r="D89" s="37" t="s">
        <v>20</v>
      </c>
      <c r="E89" s="99" t="s">
        <v>28</v>
      </c>
      <c r="F89" s="99">
        <v>600</v>
      </c>
      <c r="G89" s="37"/>
      <c r="H89" s="71">
        <v>696.2</v>
      </c>
      <c r="I89" s="71">
        <v>587</v>
      </c>
      <c r="J89" s="71">
        <f t="shared" si="6"/>
        <v>1283.2</v>
      </c>
      <c r="K89" s="71"/>
      <c r="L89" s="71">
        <f t="shared" si="0"/>
        <v>1283.2</v>
      </c>
      <c r="M89" s="71"/>
      <c r="N89" s="71">
        <f t="shared" si="1"/>
        <v>1283.2</v>
      </c>
      <c r="O89" s="71"/>
      <c r="P89" s="71">
        <f t="shared" si="2"/>
        <v>1283.2</v>
      </c>
      <c r="Q89" s="71"/>
      <c r="R89" s="71">
        <f t="shared" si="3"/>
        <v>1283.2</v>
      </c>
      <c r="S89" s="71"/>
      <c r="T89" s="71">
        <f t="shared" si="3"/>
        <v>1283.2</v>
      </c>
      <c r="U89" s="71"/>
      <c r="V89" s="71">
        <f t="shared" si="4"/>
        <v>1283.2</v>
      </c>
      <c r="W89" s="71"/>
      <c r="X89" s="71">
        <f t="shared" si="4"/>
        <v>1283.2</v>
      </c>
      <c r="Y89" s="71"/>
      <c r="Z89" s="71">
        <f t="shared" si="4"/>
        <v>1283.2</v>
      </c>
      <c r="AA89" s="71"/>
      <c r="AB89" s="71">
        <f t="shared" si="13"/>
        <v>1283.2</v>
      </c>
      <c r="AC89" s="71"/>
      <c r="AD89" s="71">
        <f t="shared" si="13"/>
        <v>1283.2</v>
      </c>
      <c r="AE89" s="71"/>
      <c r="AF89" s="71">
        <f t="shared" si="13"/>
        <v>1283.2</v>
      </c>
      <c r="AG89" s="71"/>
      <c r="AH89" s="71">
        <f t="shared" si="13"/>
        <v>1283.2</v>
      </c>
      <c r="AI89" s="71"/>
      <c r="AJ89" s="71">
        <f t="shared" si="13"/>
        <v>1283.2</v>
      </c>
    </row>
    <row r="90" spans="2:36" s="47" customFormat="1" ht="137.4" customHeight="1" x14ac:dyDescent="0.4">
      <c r="B90" s="48"/>
      <c r="C90" s="7"/>
      <c r="D90" s="72" t="s">
        <v>335</v>
      </c>
      <c r="E90" s="86" t="s">
        <v>336</v>
      </c>
      <c r="F90" s="99"/>
      <c r="G90" s="37"/>
      <c r="H90" s="71">
        <f>H91</f>
        <v>1628.2</v>
      </c>
      <c r="I90" s="71">
        <f>I91</f>
        <v>0</v>
      </c>
      <c r="J90" s="71">
        <f t="shared" si="6"/>
        <v>1628.2</v>
      </c>
      <c r="K90" s="71">
        <f>K91</f>
        <v>0</v>
      </c>
      <c r="L90" s="71">
        <f t="shared" si="0"/>
        <v>1628.2</v>
      </c>
      <c r="M90" s="71">
        <f>M91</f>
        <v>0</v>
      </c>
      <c r="N90" s="71">
        <f t="shared" si="1"/>
        <v>1628.2</v>
      </c>
      <c r="O90" s="71">
        <f>O91</f>
        <v>0</v>
      </c>
      <c r="P90" s="71">
        <f t="shared" si="2"/>
        <v>1628.2</v>
      </c>
      <c r="Q90" s="71">
        <f>Q91</f>
        <v>0</v>
      </c>
      <c r="R90" s="71">
        <f t="shared" si="3"/>
        <v>1628.2</v>
      </c>
      <c r="S90" s="71">
        <f>S91</f>
        <v>0</v>
      </c>
      <c r="T90" s="71">
        <f t="shared" si="3"/>
        <v>1628.2</v>
      </c>
      <c r="U90" s="71">
        <f>U91</f>
        <v>0</v>
      </c>
      <c r="V90" s="71">
        <f t="shared" si="4"/>
        <v>1628.2</v>
      </c>
      <c r="W90" s="71">
        <f>W91</f>
        <v>0</v>
      </c>
      <c r="X90" s="71">
        <f t="shared" si="4"/>
        <v>1628.2</v>
      </c>
      <c r="Y90" s="71">
        <f>Y91</f>
        <v>0</v>
      </c>
      <c r="Z90" s="71">
        <f t="shared" si="4"/>
        <v>1628.2</v>
      </c>
      <c r="AA90" s="71">
        <f>AA91</f>
        <v>0</v>
      </c>
      <c r="AB90" s="71">
        <f t="shared" si="13"/>
        <v>1628.2</v>
      </c>
      <c r="AC90" s="71">
        <f>AC91</f>
        <v>0</v>
      </c>
      <c r="AD90" s="71">
        <f t="shared" si="13"/>
        <v>1628.2</v>
      </c>
      <c r="AE90" s="71">
        <f>AE91</f>
        <v>85.9</v>
      </c>
      <c r="AF90" s="71">
        <f t="shared" si="13"/>
        <v>1714.1000000000001</v>
      </c>
      <c r="AG90" s="71">
        <f>AG91</f>
        <v>0</v>
      </c>
      <c r="AH90" s="71">
        <f t="shared" si="13"/>
        <v>1714.1000000000001</v>
      </c>
      <c r="AI90" s="71">
        <f>AI91</f>
        <v>0</v>
      </c>
      <c r="AJ90" s="71">
        <f t="shared" si="13"/>
        <v>1714.1000000000001</v>
      </c>
    </row>
    <row r="91" spans="2:36" s="47" customFormat="1" ht="42" x14ac:dyDescent="0.4">
      <c r="B91" s="48"/>
      <c r="C91" s="7"/>
      <c r="D91" s="37" t="s">
        <v>20</v>
      </c>
      <c r="E91" s="86" t="s">
        <v>336</v>
      </c>
      <c r="F91" s="99">
        <v>600</v>
      </c>
      <c r="G91" s="37"/>
      <c r="H91" s="71">
        <v>1628.2</v>
      </c>
      <c r="I91" s="71"/>
      <c r="J91" s="71">
        <f t="shared" si="6"/>
        <v>1628.2</v>
      </c>
      <c r="K91" s="71"/>
      <c r="L91" s="71">
        <f t="shared" si="0"/>
        <v>1628.2</v>
      </c>
      <c r="M91" s="71"/>
      <c r="N91" s="71">
        <f t="shared" si="1"/>
        <v>1628.2</v>
      </c>
      <c r="O91" s="71"/>
      <c r="P91" s="71">
        <f t="shared" si="2"/>
        <v>1628.2</v>
      </c>
      <c r="Q91" s="71"/>
      <c r="R91" s="71">
        <f t="shared" si="3"/>
        <v>1628.2</v>
      </c>
      <c r="S91" s="71"/>
      <c r="T91" s="71">
        <f t="shared" si="3"/>
        <v>1628.2</v>
      </c>
      <c r="U91" s="71"/>
      <c r="V91" s="71">
        <f t="shared" si="4"/>
        <v>1628.2</v>
      </c>
      <c r="W91" s="71"/>
      <c r="X91" s="71">
        <f t="shared" si="4"/>
        <v>1628.2</v>
      </c>
      <c r="Y91" s="71"/>
      <c r="Z91" s="71">
        <f t="shared" si="4"/>
        <v>1628.2</v>
      </c>
      <c r="AA91" s="71"/>
      <c r="AB91" s="71">
        <f t="shared" si="13"/>
        <v>1628.2</v>
      </c>
      <c r="AC91" s="71"/>
      <c r="AD91" s="71">
        <f t="shared" si="13"/>
        <v>1628.2</v>
      </c>
      <c r="AE91" s="71">
        <v>85.9</v>
      </c>
      <c r="AF91" s="71">
        <f t="shared" si="13"/>
        <v>1714.1000000000001</v>
      </c>
      <c r="AG91" s="71"/>
      <c r="AH91" s="71">
        <f t="shared" si="13"/>
        <v>1714.1000000000001</v>
      </c>
      <c r="AI91" s="71"/>
      <c r="AJ91" s="71">
        <f t="shared" si="13"/>
        <v>1714.1000000000001</v>
      </c>
    </row>
    <row r="92" spans="2:36" ht="63.6" customHeight="1" x14ac:dyDescent="0.4">
      <c r="B92" s="12"/>
      <c r="C92" s="7"/>
      <c r="D92" s="21" t="s">
        <v>437</v>
      </c>
      <c r="E92" s="99" t="s">
        <v>313</v>
      </c>
      <c r="F92" s="99"/>
      <c r="G92" s="37"/>
      <c r="H92" s="71">
        <f>H93</f>
        <v>29166.1</v>
      </c>
      <c r="I92" s="71">
        <f>I93</f>
        <v>2193.1999999999998</v>
      </c>
      <c r="J92" s="71">
        <f t="shared" si="6"/>
        <v>31359.3</v>
      </c>
      <c r="K92" s="71">
        <f>K93</f>
        <v>0</v>
      </c>
      <c r="L92" s="71">
        <f t="shared" si="0"/>
        <v>31359.3</v>
      </c>
      <c r="M92" s="71">
        <f>M93</f>
        <v>0</v>
      </c>
      <c r="N92" s="71">
        <f t="shared" si="1"/>
        <v>31359.3</v>
      </c>
      <c r="O92" s="71">
        <f>O93</f>
        <v>0</v>
      </c>
      <c r="P92" s="71">
        <f t="shared" si="2"/>
        <v>31359.3</v>
      </c>
      <c r="Q92" s="71">
        <f>Q93</f>
        <v>0</v>
      </c>
      <c r="R92" s="71">
        <f t="shared" si="3"/>
        <v>31359.3</v>
      </c>
      <c r="S92" s="71">
        <f>S93</f>
        <v>0</v>
      </c>
      <c r="T92" s="71">
        <f t="shared" si="3"/>
        <v>31359.3</v>
      </c>
      <c r="U92" s="71">
        <f>U93</f>
        <v>0</v>
      </c>
      <c r="V92" s="71">
        <f t="shared" si="4"/>
        <v>31359.3</v>
      </c>
      <c r="W92" s="71">
        <f>W93</f>
        <v>0</v>
      </c>
      <c r="X92" s="71">
        <f t="shared" si="4"/>
        <v>31359.3</v>
      </c>
      <c r="Y92" s="71">
        <f>Y93</f>
        <v>0</v>
      </c>
      <c r="Z92" s="71">
        <f t="shared" si="4"/>
        <v>31359.3</v>
      </c>
      <c r="AA92" s="71">
        <f>AA93</f>
        <v>0</v>
      </c>
      <c r="AB92" s="71">
        <f t="shared" si="13"/>
        <v>31359.3</v>
      </c>
      <c r="AC92" s="71">
        <f>AC93</f>
        <v>0</v>
      </c>
      <c r="AD92" s="71">
        <f t="shared" si="13"/>
        <v>31359.3</v>
      </c>
      <c r="AE92" s="71">
        <f>AE93</f>
        <v>-3721.3</v>
      </c>
      <c r="AF92" s="71">
        <f t="shared" si="13"/>
        <v>27638</v>
      </c>
      <c r="AG92" s="71">
        <f>AG93</f>
        <v>0</v>
      </c>
      <c r="AH92" s="71">
        <f t="shared" si="13"/>
        <v>27638</v>
      </c>
      <c r="AI92" s="71">
        <f>AI93</f>
        <v>-860.2</v>
      </c>
      <c r="AJ92" s="71">
        <f t="shared" si="13"/>
        <v>26777.8</v>
      </c>
    </row>
    <row r="93" spans="2:36" ht="46.5" customHeight="1" x14ac:dyDescent="0.4">
      <c r="B93" s="12"/>
      <c r="C93" s="7"/>
      <c r="D93" s="88" t="s">
        <v>20</v>
      </c>
      <c r="E93" s="99" t="s">
        <v>313</v>
      </c>
      <c r="F93" s="99">
        <v>600</v>
      </c>
      <c r="G93" s="37"/>
      <c r="H93" s="71">
        <v>29166.1</v>
      </c>
      <c r="I93" s="71">
        <v>2193.1999999999998</v>
      </c>
      <c r="J93" s="71">
        <f t="shared" si="6"/>
        <v>31359.3</v>
      </c>
      <c r="K93" s="71"/>
      <c r="L93" s="71">
        <f t="shared" si="0"/>
        <v>31359.3</v>
      </c>
      <c r="M93" s="71"/>
      <c r="N93" s="71">
        <f t="shared" si="1"/>
        <v>31359.3</v>
      </c>
      <c r="O93" s="71"/>
      <c r="P93" s="71">
        <f t="shared" si="2"/>
        <v>31359.3</v>
      </c>
      <c r="Q93" s="71"/>
      <c r="R93" s="71">
        <f t="shared" si="3"/>
        <v>31359.3</v>
      </c>
      <c r="S93" s="71"/>
      <c r="T93" s="71">
        <f t="shared" si="3"/>
        <v>31359.3</v>
      </c>
      <c r="U93" s="71"/>
      <c r="V93" s="71">
        <f t="shared" si="4"/>
        <v>31359.3</v>
      </c>
      <c r="W93" s="71"/>
      <c r="X93" s="71">
        <f t="shared" si="4"/>
        <v>31359.3</v>
      </c>
      <c r="Y93" s="71"/>
      <c r="Z93" s="71">
        <f t="shared" si="4"/>
        <v>31359.3</v>
      </c>
      <c r="AA93" s="71"/>
      <c r="AB93" s="71">
        <f t="shared" si="13"/>
        <v>31359.3</v>
      </c>
      <c r="AC93" s="71"/>
      <c r="AD93" s="71">
        <f t="shared" si="13"/>
        <v>31359.3</v>
      </c>
      <c r="AE93" s="71">
        <v>-3721.3</v>
      </c>
      <c r="AF93" s="71">
        <f t="shared" si="13"/>
        <v>27638</v>
      </c>
      <c r="AG93" s="71"/>
      <c r="AH93" s="71">
        <f t="shared" si="13"/>
        <v>27638</v>
      </c>
      <c r="AI93" s="71">
        <v>-860.2</v>
      </c>
      <c r="AJ93" s="71">
        <f t="shared" si="13"/>
        <v>26777.8</v>
      </c>
    </row>
    <row r="94" spans="2:36" ht="72" customHeight="1" x14ac:dyDescent="0.4">
      <c r="B94" s="12"/>
      <c r="C94" s="7"/>
      <c r="D94" s="21" t="s">
        <v>438</v>
      </c>
      <c r="E94" s="99" t="s">
        <v>313</v>
      </c>
      <c r="F94" s="99"/>
      <c r="G94" s="37"/>
      <c r="H94" s="71">
        <f>H95</f>
        <v>1284.3</v>
      </c>
      <c r="I94" s="71">
        <f>I95</f>
        <v>22.4</v>
      </c>
      <c r="J94" s="71">
        <f t="shared" si="6"/>
        <v>1306.7</v>
      </c>
      <c r="K94" s="71">
        <f>K95</f>
        <v>0</v>
      </c>
      <c r="L94" s="71">
        <f t="shared" si="0"/>
        <v>1306.7</v>
      </c>
      <c r="M94" s="71">
        <f>M95</f>
        <v>0</v>
      </c>
      <c r="N94" s="71">
        <f t="shared" si="1"/>
        <v>1306.7</v>
      </c>
      <c r="O94" s="71">
        <f>O95</f>
        <v>0</v>
      </c>
      <c r="P94" s="71">
        <f t="shared" si="2"/>
        <v>1306.7</v>
      </c>
      <c r="Q94" s="71">
        <f>Q95</f>
        <v>0</v>
      </c>
      <c r="R94" s="71">
        <f t="shared" si="3"/>
        <v>1306.7</v>
      </c>
      <c r="S94" s="71">
        <f>S95</f>
        <v>0</v>
      </c>
      <c r="T94" s="71">
        <f t="shared" si="3"/>
        <v>1306.7</v>
      </c>
      <c r="U94" s="71">
        <f>U95</f>
        <v>0</v>
      </c>
      <c r="V94" s="71">
        <f t="shared" si="4"/>
        <v>1306.7</v>
      </c>
      <c r="W94" s="71">
        <f>W95</f>
        <v>0</v>
      </c>
      <c r="X94" s="71">
        <f t="shared" si="4"/>
        <v>1306.7</v>
      </c>
      <c r="Y94" s="71">
        <f>Y95</f>
        <v>0</v>
      </c>
      <c r="Z94" s="71">
        <f t="shared" si="4"/>
        <v>1306.7</v>
      </c>
      <c r="AA94" s="71">
        <f>AA95</f>
        <v>0</v>
      </c>
      <c r="AB94" s="71">
        <f t="shared" si="13"/>
        <v>1306.7</v>
      </c>
      <c r="AC94" s="71">
        <f>AC95</f>
        <v>0</v>
      </c>
      <c r="AD94" s="71">
        <f t="shared" si="13"/>
        <v>1306.7</v>
      </c>
      <c r="AE94" s="71">
        <f>AE95</f>
        <v>-155.1</v>
      </c>
      <c r="AF94" s="71">
        <f t="shared" si="13"/>
        <v>1151.6000000000001</v>
      </c>
      <c r="AG94" s="71">
        <f>AG95</f>
        <v>0</v>
      </c>
      <c r="AH94" s="71">
        <f t="shared" si="13"/>
        <v>1151.6000000000001</v>
      </c>
      <c r="AI94" s="71">
        <f>AI95</f>
        <v>-35.799999999999997</v>
      </c>
      <c r="AJ94" s="71">
        <f t="shared" si="13"/>
        <v>1115.8000000000002</v>
      </c>
    </row>
    <row r="95" spans="2:36" ht="50.25" customHeight="1" x14ac:dyDescent="0.4">
      <c r="B95" s="12"/>
      <c r="C95" s="7"/>
      <c r="D95" s="88" t="s">
        <v>20</v>
      </c>
      <c r="E95" s="99" t="s">
        <v>313</v>
      </c>
      <c r="F95" s="99">
        <v>600</v>
      </c>
      <c r="G95" s="37"/>
      <c r="H95" s="71">
        <v>1284.3</v>
      </c>
      <c r="I95" s="71">
        <v>22.4</v>
      </c>
      <c r="J95" s="71">
        <f t="shared" si="6"/>
        <v>1306.7</v>
      </c>
      <c r="K95" s="71"/>
      <c r="L95" s="71">
        <f t="shared" si="0"/>
        <v>1306.7</v>
      </c>
      <c r="M95" s="71"/>
      <c r="N95" s="71">
        <f t="shared" si="1"/>
        <v>1306.7</v>
      </c>
      <c r="O95" s="71"/>
      <c r="P95" s="71">
        <f t="shared" si="2"/>
        <v>1306.7</v>
      </c>
      <c r="Q95" s="71"/>
      <c r="R95" s="71">
        <f t="shared" si="3"/>
        <v>1306.7</v>
      </c>
      <c r="S95" s="71"/>
      <c r="T95" s="71">
        <f t="shared" si="3"/>
        <v>1306.7</v>
      </c>
      <c r="U95" s="71"/>
      <c r="V95" s="71">
        <f t="shared" si="4"/>
        <v>1306.7</v>
      </c>
      <c r="W95" s="71"/>
      <c r="X95" s="71">
        <f t="shared" si="4"/>
        <v>1306.7</v>
      </c>
      <c r="Y95" s="71"/>
      <c r="Z95" s="71">
        <f t="shared" si="4"/>
        <v>1306.7</v>
      </c>
      <c r="AA95" s="71"/>
      <c r="AB95" s="71">
        <f t="shared" si="13"/>
        <v>1306.7</v>
      </c>
      <c r="AC95" s="71"/>
      <c r="AD95" s="71">
        <f t="shared" si="13"/>
        <v>1306.7</v>
      </c>
      <c r="AE95" s="71">
        <v>-155.1</v>
      </c>
      <c r="AF95" s="71">
        <f t="shared" si="13"/>
        <v>1151.6000000000001</v>
      </c>
      <c r="AG95" s="71"/>
      <c r="AH95" s="71">
        <f t="shared" si="13"/>
        <v>1151.6000000000001</v>
      </c>
      <c r="AI95" s="71">
        <v>-35.799999999999997</v>
      </c>
      <c r="AJ95" s="71">
        <f t="shared" si="13"/>
        <v>1115.8000000000002</v>
      </c>
    </row>
    <row r="96" spans="2:36" s="47" customFormat="1" ht="136.19999999999999" customHeight="1" x14ac:dyDescent="0.4">
      <c r="B96" s="48"/>
      <c r="C96" s="7"/>
      <c r="D96" s="64" t="s">
        <v>484</v>
      </c>
      <c r="E96" s="63" t="s">
        <v>486</v>
      </c>
      <c r="F96" s="63"/>
      <c r="G96" s="37"/>
      <c r="H96" s="71">
        <f>H97</f>
        <v>0</v>
      </c>
      <c r="I96" s="71">
        <f>I97</f>
        <v>9477</v>
      </c>
      <c r="J96" s="71">
        <f t="shared" ref="J96" si="14">H96+I96</f>
        <v>9477</v>
      </c>
      <c r="K96" s="71">
        <f>K97</f>
        <v>0</v>
      </c>
      <c r="L96" s="71">
        <f t="shared" si="0"/>
        <v>9477</v>
      </c>
      <c r="M96" s="71">
        <f>M97</f>
        <v>0</v>
      </c>
      <c r="N96" s="71">
        <f t="shared" si="1"/>
        <v>9477</v>
      </c>
      <c r="O96" s="71">
        <f>O97</f>
        <v>0</v>
      </c>
      <c r="P96" s="71">
        <f t="shared" si="2"/>
        <v>9477</v>
      </c>
      <c r="Q96" s="71">
        <f>Q97</f>
        <v>0</v>
      </c>
      <c r="R96" s="71">
        <f t="shared" si="3"/>
        <v>9477</v>
      </c>
      <c r="S96" s="71">
        <f>S97</f>
        <v>0</v>
      </c>
      <c r="T96" s="71">
        <f t="shared" si="3"/>
        <v>9477</v>
      </c>
      <c r="U96" s="71">
        <f>U97</f>
        <v>0</v>
      </c>
      <c r="V96" s="71">
        <f t="shared" si="4"/>
        <v>9477</v>
      </c>
      <c r="W96" s="71">
        <f>W97</f>
        <v>0</v>
      </c>
      <c r="X96" s="71">
        <f t="shared" si="4"/>
        <v>9477</v>
      </c>
      <c r="Y96" s="71">
        <f>Y97</f>
        <v>0</v>
      </c>
      <c r="Z96" s="71">
        <f t="shared" si="4"/>
        <v>9477</v>
      </c>
      <c r="AA96" s="71">
        <f>AA97</f>
        <v>0</v>
      </c>
      <c r="AB96" s="71">
        <f t="shared" si="13"/>
        <v>9477</v>
      </c>
      <c r="AC96" s="71">
        <f>AC97</f>
        <v>0</v>
      </c>
      <c r="AD96" s="71">
        <f t="shared" si="13"/>
        <v>9477</v>
      </c>
      <c r="AE96" s="71">
        <f>AE97</f>
        <v>0</v>
      </c>
      <c r="AF96" s="71">
        <f t="shared" si="13"/>
        <v>9477</v>
      </c>
      <c r="AG96" s="71">
        <f>AG97</f>
        <v>0</v>
      </c>
      <c r="AH96" s="71">
        <f t="shared" si="13"/>
        <v>9477</v>
      </c>
      <c r="AI96" s="71">
        <f>AI97</f>
        <v>0</v>
      </c>
      <c r="AJ96" s="71">
        <f t="shared" si="13"/>
        <v>9477</v>
      </c>
    </row>
    <row r="97" spans="2:36" s="47" customFormat="1" ht="49.5" customHeight="1" x14ac:dyDescent="0.4">
      <c r="B97" s="48"/>
      <c r="C97" s="7"/>
      <c r="D97" s="21" t="s">
        <v>20</v>
      </c>
      <c r="E97" s="63" t="s">
        <v>486</v>
      </c>
      <c r="F97" s="63" t="s">
        <v>284</v>
      </c>
      <c r="G97" s="37"/>
      <c r="H97" s="71"/>
      <c r="I97" s="71">
        <v>9477</v>
      </c>
      <c r="J97" s="71">
        <f t="shared" si="6"/>
        <v>9477</v>
      </c>
      <c r="K97" s="71"/>
      <c r="L97" s="71">
        <f t="shared" ref="L97:L172" si="15">J97+K97</f>
        <v>9477</v>
      </c>
      <c r="M97" s="71"/>
      <c r="N97" s="71">
        <f t="shared" ref="N97:N172" si="16">L97+M97</f>
        <v>9477</v>
      </c>
      <c r="O97" s="71"/>
      <c r="P97" s="71">
        <f t="shared" ref="P97:P172" si="17">N97+O97</f>
        <v>9477</v>
      </c>
      <c r="Q97" s="71"/>
      <c r="R97" s="71">
        <f t="shared" ref="R97:T172" si="18">P97+Q97</f>
        <v>9477</v>
      </c>
      <c r="S97" s="71"/>
      <c r="T97" s="71">
        <f t="shared" si="18"/>
        <v>9477</v>
      </c>
      <c r="U97" s="71"/>
      <c r="V97" s="71">
        <f t="shared" ref="V97:AB172" si="19">T97+U97</f>
        <v>9477</v>
      </c>
      <c r="W97" s="71"/>
      <c r="X97" s="71">
        <f t="shared" si="19"/>
        <v>9477</v>
      </c>
      <c r="Y97" s="71"/>
      <c r="Z97" s="71">
        <f t="shared" si="19"/>
        <v>9477</v>
      </c>
      <c r="AA97" s="71"/>
      <c r="AB97" s="71">
        <f t="shared" si="19"/>
        <v>9477</v>
      </c>
      <c r="AC97" s="71"/>
      <c r="AD97" s="71">
        <f t="shared" si="13"/>
        <v>9477</v>
      </c>
      <c r="AE97" s="71"/>
      <c r="AF97" s="71">
        <f t="shared" si="13"/>
        <v>9477</v>
      </c>
      <c r="AG97" s="71"/>
      <c r="AH97" s="71">
        <f t="shared" si="13"/>
        <v>9477</v>
      </c>
      <c r="AI97" s="71"/>
      <c r="AJ97" s="71">
        <f t="shared" si="13"/>
        <v>9477</v>
      </c>
    </row>
    <row r="98" spans="2:36" s="47" customFormat="1" ht="159" customHeight="1" x14ac:dyDescent="0.4">
      <c r="B98" s="48"/>
      <c r="C98" s="7"/>
      <c r="D98" s="64" t="s">
        <v>485</v>
      </c>
      <c r="E98" s="63" t="s">
        <v>486</v>
      </c>
      <c r="F98" s="63"/>
      <c r="G98" s="37"/>
      <c r="H98" s="71">
        <f>H99</f>
        <v>0</v>
      </c>
      <c r="I98" s="71">
        <f>I99</f>
        <v>395</v>
      </c>
      <c r="J98" s="71">
        <f t="shared" ref="J98" si="20">H98+I98</f>
        <v>395</v>
      </c>
      <c r="K98" s="71">
        <f>K99</f>
        <v>0</v>
      </c>
      <c r="L98" s="71">
        <f t="shared" si="15"/>
        <v>395</v>
      </c>
      <c r="M98" s="71">
        <f>M99</f>
        <v>0</v>
      </c>
      <c r="N98" s="71">
        <f t="shared" si="16"/>
        <v>395</v>
      </c>
      <c r="O98" s="71">
        <f>O99</f>
        <v>0</v>
      </c>
      <c r="P98" s="71">
        <f t="shared" si="17"/>
        <v>395</v>
      </c>
      <c r="Q98" s="71">
        <f>Q99</f>
        <v>0</v>
      </c>
      <c r="R98" s="71">
        <f t="shared" si="18"/>
        <v>395</v>
      </c>
      <c r="S98" s="71">
        <f>S99</f>
        <v>0</v>
      </c>
      <c r="T98" s="71">
        <f t="shared" si="18"/>
        <v>395</v>
      </c>
      <c r="U98" s="71">
        <f>U99</f>
        <v>0</v>
      </c>
      <c r="V98" s="71">
        <f t="shared" si="19"/>
        <v>395</v>
      </c>
      <c r="W98" s="71">
        <f>W99</f>
        <v>0</v>
      </c>
      <c r="X98" s="71">
        <f t="shared" si="19"/>
        <v>395</v>
      </c>
      <c r="Y98" s="71">
        <f>Y99</f>
        <v>0</v>
      </c>
      <c r="Z98" s="71">
        <f t="shared" si="19"/>
        <v>395</v>
      </c>
      <c r="AA98" s="71">
        <f>AA99</f>
        <v>0</v>
      </c>
      <c r="AB98" s="71">
        <f t="shared" si="19"/>
        <v>395</v>
      </c>
      <c r="AC98" s="71">
        <f>AC99</f>
        <v>0</v>
      </c>
      <c r="AD98" s="71">
        <f t="shared" si="13"/>
        <v>395</v>
      </c>
      <c r="AE98" s="71">
        <f>AE99</f>
        <v>0</v>
      </c>
      <c r="AF98" s="71">
        <f t="shared" si="13"/>
        <v>395</v>
      </c>
      <c r="AG98" s="71">
        <f>AG99</f>
        <v>0</v>
      </c>
      <c r="AH98" s="71">
        <f t="shared" si="13"/>
        <v>395</v>
      </c>
      <c r="AI98" s="71">
        <f>AI99</f>
        <v>0</v>
      </c>
      <c r="AJ98" s="71">
        <f t="shared" si="13"/>
        <v>395</v>
      </c>
    </row>
    <row r="99" spans="2:36" s="47" customFormat="1" ht="47.25" customHeight="1" x14ac:dyDescent="0.4">
      <c r="B99" s="48"/>
      <c r="C99" s="7"/>
      <c r="D99" s="21" t="s">
        <v>20</v>
      </c>
      <c r="E99" s="63" t="s">
        <v>486</v>
      </c>
      <c r="F99" s="63" t="s">
        <v>284</v>
      </c>
      <c r="G99" s="37"/>
      <c r="H99" s="71"/>
      <c r="I99" s="71">
        <v>395</v>
      </c>
      <c r="J99" s="71">
        <f t="shared" si="6"/>
        <v>395</v>
      </c>
      <c r="K99" s="71"/>
      <c r="L99" s="71">
        <f t="shared" si="15"/>
        <v>395</v>
      </c>
      <c r="M99" s="71"/>
      <c r="N99" s="71">
        <f t="shared" si="16"/>
        <v>395</v>
      </c>
      <c r="O99" s="71"/>
      <c r="P99" s="71">
        <f t="shared" si="17"/>
        <v>395</v>
      </c>
      <c r="Q99" s="71"/>
      <c r="R99" s="71">
        <f t="shared" si="18"/>
        <v>395</v>
      </c>
      <c r="S99" s="71"/>
      <c r="T99" s="71">
        <f t="shared" si="18"/>
        <v>395</v>
      </c>
      <c r="U99" s="71"/>
      <c r="V99" s="71">
        <f t="shared" si="19"/>
        <v>395</v>
      </c>
      <c r="W99" s="71"/>
      <c r="X99" s="71">
        <f t="shared" si="19"/>
        <v>395</v>
      </c>
      <c r="Y99" s="71"/>
      <c r="Z99" s="71">
        <f t="shared" si="19"/>
        <v>395</v>
      </c>
      <c r="AA99" s="71"/>
      <c r="AB99" s="71">
        <f t="shared" si="19"/>
        <v>395</v>
      </c>
      <c r="AC99" s="71"/>
      <c r="AD99" s="71">
        <f t="shared" si="13"/>
        <v>395</v>
      </c>
      <c r="AE99" s="71"/>
      <c r="AF99" s="71">
        <f t="shared" si="13"/>
        <v>395</v>
      </c>
      <c r="AG99" s="71"/>
      <c r="AH99" s="71">
        <f t="shared" si="13"/>
        <v>395</v>
      </c>
      <c r="AI99" s="71"/>
      <c r="AJ99" s="71">
        <f t="shared" si="13"/>
        <v>395</v>
      </c>
    </row>
    <row r="100" spans="2:36" s="47" customFormat="1" ht="153.6" customHeight="1" x14ac:dyDescent="0.4">
      <c r="B100" s="48"/>
      <c r="C100" s="7"/>
      <c r="D100" s="64" t="s">
        <v>439</v>
      </c>
      <c r="E100" s="63" t="s">
        <v>440</v>
      </c>
      <c r="F100" s="63"/>
      <c r="G100" s="37"/>
      <c r="H100" s="71">
        <f>H101</f>
        <v>4768</v>
      </c>
      <c r="I100" s="71">
        <f>I101</f>
        <v>0</v>
      </c>
      <c r="J100" s="71">
        <f t="shared" si="6"/>
        <v>4768</v>
      </c>
      <c r="K100" s="71">
        <f>K101</f>
        <v>0</v>
      </c>
      <c r="L100" s="71">
        <f t="shared" si="15"/>
        <v>4768</v>
      </c>
      <c r="M100" s="71">
        <f>M101</f>
        <v>0</v>
      </c>
      <c r="N100" s="71">
        <f t="shared" si="16"/>
        <v>4768</v>
      </c>
      <c r="O100" s="71">
        <f>O101</f>
        <v>0</v>
      </c>
      <c r="P100" s="71">
        <f t="shared" si="17"/>
        <v>4768</v>
      </c>
      <c r="Q100" s="71">
        <f>Q101</f>
        <v>0</v>
      </c>
      <c r="R100" s="71">
        <f t="shared" si="18"/>
        <v>4768</v>
      </c>
      <c r="S100" s="71">
        <f>S101</f>
        <v>0</v>
      </c>
      <c r="T100" s="71">
        <f t="shared" si="18"/>
        <v>4768</v>
      </c>
      <c r="U100" s="71">
        <f>U101</f>
        <v>0</v>
      </c>
      <c r="V100" s="71">
        <f t="shared" si="19"/>
        <v>4768</v>
      </c>
      <c r="W100" s="71">
        <f>W101</f>
        <v>0</v>
      </c>
      <c r="X100" s="71">
        <f t="shared" si="19"/>
        <v>4768</v>
      </c>
      <c r="Y100" s="71">
        <f>Y101</f>
        <v>-4768</v>
      </c>
      <c r="Z100" s="71">
        <f t="shared" si="19"/>
        <v>0</v>
      </c>
      <c r="AA100" s="71">
        <f>AA101</f>
        <v>0</v>
      </c>
      <c r="AB100" s="71">
        <f t="shared" si="19"/>
        <v>0</v>
      </c>
      <c r="AC100" s="71">
        <f>AC101</f>
        <v>0</v>
      </c>
      <c r="AD100" s="71">
        <f t="shared" si="13"/>
        <v>0</v>
      </c>
      <c r="AE100" s="71">
        <f>AE101</f>
        <v>0</v>
      </c>
      <c r="AF100" s="71">
        <f t="shared" si="13"/>
        <v>0</v>
      </c>
      <c r="AG100" s="71">
        <f>AG101</f>
        <v>0</v>
      </c>
      <c r="AH100" s="71">
        <f t="shared" si="13"/>
        <v>0</v>
      </c>
      <c r="AI100" s="71">
        <f>AI101</f>
        <v>0</v>
      </c>
      <c r="AJ100" s="71">
        <f t="shared" si="13"/>
        <v>0</v>
      </c>
    </row>
    <row r="101" spans="2:36" s="47" customFormat="1" ht="49.5" customHeight="1" x14ac:dyDescent="0.4">
      <c r="B101" s="48"/>
      <c r="C101" s="7"/>
      <c r="D101" s="21" t="s">
        <v>20</v>
      </c>
      <c r="E101" s="63" t="s">
        <v>440</v>
      </c>
      <c r="F101" s="63" t="s">
        <v>284</v>
      </c>
      <c r="G101" s="37"/>
      <c r="H101" s="71">
        <v>4768</v>
      </c>
      <c r="I101" s="71"/>
      <c r="J101" s="71">
        <f t="shared" si="6"/>
        <v>4768</v>
      </c>
      <c r="K101" s="71"/>
      <c r="L101" s="71">
        <f t="shared" si="15"/>
        <v>4768</v>
      </c>
      <c r="M101" s="71"/>
      <c r="N101" s="71">
        <f t="shared" si="16"/>
        <v>4768</v>
      </c>
      <c r="O101" s="71"/>
      <c r="P101" s="71">
        <f t="shared" si="17"/>
        <v>4768</v>
      </c>
      <c r="Q101" s="71"/>
      <c r="R101" s="71">
        <f t="shared" si="18"/>
        <v>4768</v>
      </c>
      <c r="S101" s="71"/>
      <c r="T101" s="71">
        <f t="shared" si="18"/>
        <v>4768</v>
      </c>
      <c r="U101" s="71"/>
      <c r="V101" s="71">
        <f t="shared" si="19"/>
        <v>4768</v>
      </c>
      <c r="W101" s="71"/>
      <c r="X101" s="71">
        <f t="shared" si="19"/>
        <v>4768</v>
      </c>
      <c r="Y101" s="71">
        <v>-4768</v>
      </c>
      <c r="Z101" s="71">
        <f t="shared" si="19"/>
        <v>0</v>
      </c>
      <c r="AA101" s="71"/>
      <c r="AB101" s="71">
        <f t="shared" si="19"/>
        <v>0</v>
      </c>
      <c r="AC101" s="71"/>
      <c r="AD101" s="71">
        <f t="shared" si="13"/>
        <v>0</v>
      </c>
      <c r="AE101" s="71"/>
      <c r="AF101" s="71">
        <f t="shared" si="13"/>
        <v>0</v>
      </c>
      <c r="AG101" s="71"/>
      <c r="AH101" s="71">
        <f t="shared" si="13"/>
        <v>0</v>
      </c>
      <c r="AI101" s="71"/>
      <c r="AJ101" s="71">
        <f t="shared" si="13"/>
        <v>0</v>
      </c>
    </row>
    <row r="102" spans="2:36" s="47" customFormat="1" ht="64.5" customHeight="1" x14ac:dyDescent="0.4">
      <c r="B102" s="48"/>
      <c r="C102" s="7"/>
      <c r="D102" s="21" t="s">
        <v>558</v>
      </c>
      <c r="E102" s="86" t="s">
        <v>337</v>
      </c>
      <c r="F102" s="86"/>
      <c r="G102" s="37"/>
      <c r="H102" s="71">
        <f>H103</f>
        <v>2087.1999999999998</v>
      </c>
      <c r="I102" s="71">
        <f>I103</f>
        <v>0</v>
      </c>
      <c r="J102" s="71">
        <f t="shared" si="6"/>
        <v>2087.1999999999998</v>
      </c>
      <c r="K102" s="71">
        <f>K103</f>
        <v>0</v>
      </c>
      <c r="L102" s="71">
        <f t="shared" si="15"/>
        <v>2087.1999999999998</v>
      </c>
      <c r="M102" s="71">
        <f>M103</f>
        <v>0</v>
      </c>
      <c r="N102" s="71">
        <f t="shared" si="16"/>
        <v>2087.1999999999998</v>
      </c>
      <c r="O102" s="71">
        <f>O103</f>
        <v>0</v>
      </c>
      <c r="P102" s="71">
        <f t="shared" si="17"/>
        <v>2087.1999999999998</v>
      </c>
      <c r="Q102" s="71">
        <f>Q103</f>
        <v>0</v>
      </c>
      <c r="R102" s="71">
        <f t="shared" si="18"/>
        <v>2087.1999999999998</v>
      </c>
      <c r="S102" s="71">
        <f>S103</f>
        <v>355.8</v>
      </c>
      <c r="T102" s="71">
        <f t="shared" si="18"/>
        <v>2443</v>
      </c>
      <c r="U102" s="71">
        <f>U103</f>
        <v>0</v>
      </c>
      <c r="V102" s="71">
        <f t="shared" si="19"/>
        <v>2443</v>
      </c>
      <c r="W102" s="71">
        <f>W103</f>
        <v>0</v>
      </c>
      <c r="X102" s="71">
        <f t="shared" si="19"/>
        <v>2443</v>
      </c>
      <c r="Y102" s="71">
        <f>Y103</f>
        <v>0</v>
      </c>
      <c r="Z102" s="71">
        <f t="shared" si="19"/>
        <v>2443</v>
      </c>
      <c r="AA102" s="71">
        <f>AA103</f>
        <v>0</v>
      </c>
      <c r="AB102" s="71">
        <f t="shared" si="19"/>
        <v>2443</v>
      </c>
      <c r="AC102" s="71">
        <f>AC103</f>
        <v>0</v>
      </c>
      <c r="AD102" s="71">
        <f t="shared" si="13"/>
        <v>2443</v>
      </c>
      <c r="AE102" s="71">
        <f>AE103</f>
        <v>0</v>
      </c>
      <c r="AF102" s="71">
        <f t="shared" si="13"/>
        <v>2443</v>
      </c>
      <c r="AG102" s="71">
        <f>AG103</f>
        <v>0</v>
      </c>
      <c r="AH102" s="71">
        <f t="shared" si="13"/>
        <v>2443</v>
      </c>
      <c r="AI102" s="71">
        <f>AI103</f>
        <v>0</v>
      </c>
      <c r="AJ102" s="71">
        <f t="shared" si="13"/>
        <v>2443</v>
      </c>
    </row>
    <row r="103" spans="2:36" s="47" customFormat="1" ht="64.5" customHeight="1" x14ac:dyDescent="0.4">
      <c r="B103" s="48"/>
      <c r="C103" s="7"/>
      <c r="D103" s="88" t="s">
        <v>20</v>
      </c>
      <c r="E103" s="86" t="s">
        <v>337</v>
      </c>
      <c r="F103" s="86" t="s">
        <v>284</v>
      </c>
      <c r="G103" s="37"/>
      <c r="H103" s="71">
        <v>2087.1999999999998</v>
      </c>
      <c r="I103" s="71"/>
      <c r="J103" s="71">
        <f t="shared" si="6"/>
        <v>2087.1999999999998</v>
      </c>
      <c r="K103" s="71"/>
      <c r="L103" s="71">
        <f t="shared" si="15"/>
        <v>2087.1999999999998</v>
      </c>
      <c r="M103" s="71"/>
      <c r="N103" s="71">
        <f t="shared" si="16"/>
        <v>2087.1999999999998</v>
      </c>
      <c r="O103" s="71"/>
      <c r="P103" s="71">
        <f t="shared" si="17"/>
        <v>2087.1999999999998</v>
      </c>
      <c r="Q103" s="71"/>
      <c r="R103" s="71">
        <f t="shared" si="18"/>
        <v>2087.1999999999998</v>
      </c>
      <c r="S103" s="71">
        <v>355.8</v>
      </c>
      <c r="T103" s="71">
        <f t="shared" si="18"/>
        <v>2443</v>
      </c>
      <c r="U103" s="71"/>
      <c r="V103" s="71">
        <f t="shared" si="19"/>
        <v>2443</v>
      </c>
      <c r="W103" s="71"/>
      <c r="X103" s="71">
        <f t="shared" si="19"/>
        <v>2443</v>
      </c>
      <c r="Y103" s="71"/>
      <c r="Z103" s="71">
        <f t="shared" si="19"/>
        <v>2443</v>
      </c>
      <c r="AA103" s="71"/>
      <c r="AB103" s="71">
        <f t="shared" si="19"/>
        <v>2443</v>
      </c>
      <c r="AC103" s="71"/>
      <c r="AD103" s="71">
        <f t="shared" si="13"/>
        <v>2443</v>
      </c>
      <c r="AE103" s="71"/>
      <c r="AF103" s="71">
        <f t="shared" si="13"/>
        <v>2443</v>
      </c>
      <c r="AG103" s="71"/>
      <c r="AH103" s="71">
        <f t="shared" si="13"/>
        <v>2443</v>
      </c>
      <c r="AI103" s="71"/>
      <c r="AJ103" s="71">
        <f t="shared" si="13"/>
        <v>2443</v>
      </c>
    </row>
    <row r="104" spans="2:36" s="47" customFormat="1" ht="64.5" customHeight="1" x14ac:dyDescent="0.4">
      <c r="B104" s="48"/>
      <c r="C104" s="7"/>
      <c r="D104" s="21" t="s">
        <v>559</v>
      </c>
      <c r="E104" s="86" t="s">
        <v>337</v>
      </c>
      <c r="F104" s="86"/>
      <c r="G104" s="37"/>
      <c r="H104" s="71">
        <f>H105</f>
        <v>1567.8</v>
      </c>
      <c r="I104" s="71">
        <f>I105</f>
        <v>0</v>
      </c>
      <c r="J104" s="71">
        <f t="shared" si="6"/>
        <v>1567.8</v>
      </c>
      <c r="K104" s="71">
        <f>K105</f>
        <v>-393.7</v>
      </c>
      <c r="L104" s="71">
        <f t="shared" si="15"/>
        <v>1174.0999999999999</v>
      </c>
      <c r="M104" s="71">
        <f>M105</f>
        <v>0</v>
      </c>
      <c r="N104" s="71">
        <f t="shared" si="16"/>
        <v>1174.0999999999999</v>
      </c>
      <c r="O104" s="71">
        <f>O105</f>
        <v>0</v>
      </c>
      <c r="P104" s="71">
        <f t="shared" si="17"/>
        <v>1174.0999999999999</v>
      </c>
      <c r="Q104" s="71">
        <f>Q105</f>
        <v>0</v>
      </c>
      <c r="R104" s="71">
        <f t="shared" si="18"/>
        <v>1174.0999999999999</v>
      </c>
      <c r="S104" s="71">
        <f>S105</f>
        <v>200.1</v>
      </c>
      <c r="T104" s="71">
        <f t="shared" si="18"/>
        <v>1374.1999999999998</v>
      </c>
      <c r="U104" s="71">
        <f>U105</f>
        <v>0</v>
      </c>
      <c r="V104" s="71">
        <f t="shared" si="19"/>
        <v>1374.1999999999998</v>
      </c>
      <c r="W104" s="71">
        <f>W105</f>
        <v>0</v>
      </c>
      <c r="X104" s="71">
        <f t="shared" si="19"/>
        <v>1374.1999999999998</v>
      </c>
      <c r="Y104" s="71">
        <f>Y105</f>
        <v>0</v>
      </c>
      <c r="Z104" s="71">
        <f t="shared" si="19"/>
        <v>1374.1999999999998</v>
      </c>
      <c r="AA104" s="71">
        <f>AA105</f>
        <v>0</v>
      </c>
      <c r="AB104" s="71">
        <f t="shared" si="19"/>
        <v>1374.1999999999998</v>
      </c>
      <c r="AC104" s="71">
        <f>AC105</f>
        <v>0</v>
      </c>
      <c r="AD104" s="71">
        <f t="shared" ref="AD104:AJ127" si="21">AB104+AC104</f>
        <v>1374.1999999999998</v>
      </c>
      <c r="AE104" s="71">
        <f>AE105</f>
        <v>0</v>
      </c>
      <c r="AF104" s="71">
        <f t="shared" si="21"/>
        <v>1374.1999999999998</v>
      </c>
      <c r="AG104" s="71">
        <f>AG105</f>
        <v>0</v>
      </c>
      <c r="AH104" s="71">
        <f t="shared" si="21"/>
        <v>1374.1999999999998</v>
      </c>
      <c r="AI104" s="71">
        <f>AI105</f>
        <v>0</v>
      </c>
      <c r="AJ104" s="71">
        <f t="shared" si="21"/>
        <v>1374.1999999999998</v>
      </c>
    </row>
    <row r="105" spans="2:36" s="47" customFormat="1" ht="64.5" customHeight="1" x14ac:dyDescent="0.4">
      <c r="B105" s="48"/>
      <c r="C105" s="7"/>
      <c r="D105" s="88" t="s">
        <v>20</v>
      </c>
      <c r="E105" s="86" t="s">
        <v>337</v>
      </c>
      <c r="F105" s="86" t="s">
        <v>284</v>
      </c>
      <c r="G105" s="37"/>
      <c r="H105" s="71">
        <v>1567.8</v>
      </c>
      <c r="I105" s="71"/>
      <c r="J105" s="71">
        <f t="shared" si="6"/>
        <v>1567.8</v>
      </c>
      <c r="K105" s="71">
        <v>-393.7</v>
      </c>
      <c r="L105" s="71">
        <f t="shared" si="15"/>
        <v>1174.0999999999999</v>
      </c>
      <c r="M105" s="71"/>
      <c r="N105" s="71">
        <f t="shared" si="16"/>
        <v>1174.0999999999999</v>
      </c>
      <c r="O105" s="71"/>
      <c r="P105" s="71">
        <f t="shared" si="17"/>
        <v>1174.0999999999999</v>
      </c>
      <c r="Q105" s="71"/>
      <c r="R105" s="71">
        <f t="shared" si="18"/>
        <v>1174.0999999999999</v>
      </c>
      <c r="S105" s="71">
        <v>200.1</v>
      </c>
      <c r="T105" s="71">
        <f t="shared" si="18"/>
        <v>1374.1999999999998</v>
      </c>
      <c r="U105" s="71"/>
      <c r="V105" s="71">
        <f t="shared" si="19"/>
        <v>1374.1999999999998</v>
      </c>
      <c r="W105" s="71"/>
      <c r="X105" s="71">
        <f t="shared" si="19"/>
        <v>1374.1999999999998</v>
      </c>
      <c r="Y105" s="71"/>
      <c r="Z105" s="71">
        <f t="shared" si="19"/>
        <v>1374.1999999999998</v>
      </c>
      <c r="AA105" s="71"/>
      <c r="AB105" s="71">
        <f t="shared" si="19"/>
        <v>1374.1999999999998</v>
      </c>
      <c r="AC105" s="71"/>
      <c r="AD105" s="71">
        <f t="shared" si="21"/>
        <v>1374.1999999999998</v>
      </c>
      <c r="AE105" s="71"/>
      <c r="AF105" s="71">
        <f t="shared" si="21"/>
        <v>1374.1999999999998</v>
      </c>
      <c r="AG105" s="71"/>
      <c r="AH105" s="71">
        <f t="shared" si="21"/>
        <v>1374.1999999999998</v>
      </c>
      <c r="AI105" s="71"/>
      <c r="AJ105" s="71">
        <f t="shared" si="21"/>
        <v>1374.1999999999998</v>
      </c>
    </row>
    <row r="106" spans="2:36" s="47" customFormat="1" ht="64.5" customHeight="1" x14ac:dyDescent="0.4">
      <c r="B106" s="48"/>
      <c r="C106" s="7"/>
      <c r="D106" s="43" t="s">
        <v>384</v>
      </c>
      <c r="E106" s="63" t="s">
        <v>382</v>
      </c>
      <c r="F106" s="63"/>
      <c r="G106" s="37"/>
      <c r="H106" s="71">
        <f>H107+H109</f>
        <v>887.80000000000007</v>
      </c>
      <c r="I106" s="71">
        <f>I107+I109</f>
        <v>39.4</v>
      </c>
      <c r="J106" s="71">
        <f t="shared" si="6"/>
        <v>927.2</v>
      </c>
      <c r="K106" s="71">
        <f>K107+K109</f>
        <v>0</v>
      </c>
      <c r="L106" s="71">
        <f t="shared" si="15"/>
        <v>927.2</v>
      </c>
      <c r="M106" s="71">
        <f>M107+M109</f>
        <v>0</v>
      </c>
      <c r="N106" s="71">
        <f t="shared" si="16"/>
        <v>927.2</v>
      </c>
      <c r="O106" s="71">
        <f>O107+O109</f>
        <v>0</v>
      </c>
      <c r="P106" s="71">
        <f t="shared" si="17"/>
        <v>927.2</v>
      </c>
      <c r="Q106" s="71">
        <f>Q107+Q109</f>
        <v>0</v>
      </c>
      <c r="R106" s="71">
        <f t="shared" si="18"/>
        <v>927.2</v>
      </c>
      <c r="S106" s="71">
        <f>S107+S109</f>
        <v>0</v>
      </c>
      <c r="T106" s="71">
        <f t="shared" si="18"/>
        <v>927.2</v>
      </c>
      <c r="U106" s="71">
        <f>U107+U109</f>
        <v>0</v>
      </c>
      <c r="V106" s="71">
        <f t="shared" si="19"/>
        <v>927.2</v>
      </c>
      <c r="W106" s="71">
        <f>W107+W109</f>
        <v>-131.9</v>
      </c>
      <c r="X106" s="71">
        <f t="shared" si="19"/>
        <v>795.30000000000007</v>
      </c>
      <c r="Y106" s="71">
        <f>Y107+Y109</f>
        <v>0</v>
      </c>
      <c r="Z106" s="71">
        <f t="shared" si="19"/>
        <v>795.30000000000007</v>
      </c>
      <c r="AA106" s="71">
        <f>AA107+AA109</f>
        <v>0</v>
      </c>
      <c r="AB106" s="71">
        <f t="shared" si="19"/>
        <v>795.30000000000007</v>
      </c>
      <c r="AC106" s="71">
        <f>AC107+AC109</f>
        <v>0</v>
      </c>
      <c r="AD106" s="71">
        <f t="shared" si="21"/>
        <v>795.30000000000007</v>
      </c>
      <c r="AE106" s="71">
        <f>AE107+AE109</f>
        <v>0</v>
      </c>
      <c r="AF106" s="71">
        <f t="shared" si="21"/>
        <v>795.30000000000007</v>
      </c>
      <c r="AG106" s="71">
        <f>AG107+AG109</f>
        <v>0</v>
      </c>
      <c r="AH106" s="71">
        <f t="shared" si="21"/>
        <v>795.30000000000007</v>
      </c>
      <c r="AI106" s="71">
        <f>AI107+AI109</f>
        <v>0</v>
      </c>
      <c r="AJ106" s="71">
        <f t="shared" si="21"/>
        <v>795.30000000000007</v>
      </c>
    </row>
    <row r="107" spans="2:36" s="47" customFormat="1" ht="85.2" customHeight="1" x14ac:dyDescent="0.4">
      <c r="B107" s="48"/>
      <c r="C107" s="7"/>
      <c r="D107" s="43" t="s">
        <v>445</v>
      </c>
      <c r="E107" s="29" t="s">
        <v>383</v>
      </c>
      <c r="F107" s="63"/>
      <c r="G107" s="37"/>
      <c r="H107" s="71">
        <f>H108</f>
        <v>852.2</v>
      </c>
      <c r="I107" s="71">
        <f>I108</f>
        <v>37.9</v>
      </c>
      <c r="J107" s="71">
        <f t="shared" si="6"/>
        <v>890.1</v>
      </c>
      <c r="K107" s="71">
        <f>K108</f>
        <v>0</v>
      </c>
      <c r="L107" s="71">
        <f t="shared" si="15"/>
        <v>890.1</v>
      </c>
      <c r="M107" s="71">
        <f>M108</f>
        <v>0</v>
      </c>
      <c r="N107" s="71">
        <f t="shared" si="16"/>
        <v>890.1</v>
      </c>
      <c r="O107" s="71">
        <f>O108</f>
        <v>0</v>
      </c>
      <c r="P107" s="71">
        <f t="shared" si="17"/>
        <v>890.1</v>
      </c>
      <c r="Q107" s="71">
        <f>Q108</f>
        <v>0</v>
      </c>
      <c r="R107" s="71">
        <f t="shared" si="18"/>
        <v>890.1</v>
      </c>
      <c r="S107" s="71">
        <f>S108</f>
        <v>0</v>
      </c>
      <c r="T107" s="71">
        <f t="shared" si="18"/>
        <v>890.1</v>
      </c>
      <c r="U107" s="71">
        <f>U108</f>
        <v>0</v>
      </c>
      <c r="V107" s="71">
        <f t="shared" si="19"/>
        <v>890.1</v>
      </c>
      <c r="W107" s="71">
        <f>W108</f>
        <v>-126.7</v>
      </c>
      <c r="X107" s="71">
        <f t="shared" si="19"/>
        <v>763.4</v>
      </c>
      <c r="Y107" s="71">
        <f>Y108</f>
        <v>0</v>
      </c>
      <c r="Z107" s="71">
        <f t="shared" si="19"/>
        <v>763.4</v>
      </c>
      <c r="AA107" s="71">
        <f>AA108</f>
        <v>0</v>
      </c>
      <c r="AB107" s="71">
        <f t="shared" si="19"/>
        <v>763.4</v>
      </c>
      <c r="AC107" s="71">
        <f>AC108</f>
        <v>0</v>
      </c>
      <c r="AD107" s="71">
        <f t="shared" si="21"/>
        <v>763.4</v>
      </c>
      <c r="AE107" s="71">
        <f>AE108</f>
        <v>0</v>
      </c>
      <c r="AF107" s="71">
        <f t="shared" si="21"/>
        <v>763.4</v>
      </c>
      <c r="AG107" s="71">
        <f>AG108</f>
        <v>0</v>
      </c>
      <c r="AH107" s="71">
        <f t="shared" si="21"/>
        <v>763.4</v>
      </c>
      <c r="AI107" s="71">
        <f>AI108</f>
        <v>0</v>
      </c>
      <c r="AJ107" s="71">
        <f t="shared" si="21"/>
        <v>763.4</v>
      </c>
    </row>
    <row r="108" spans="2:36" s="47" customFormat="1" ht="64.5" customHeight="1" x14ac:dyDescent="0.4">
      <c r="B108" s="48"/>
      <c r="C108" s="7"/>
      <c r="D108" s="21" t="s">
        <v>20</v>
      </c>
      <c r="E108" s="29" t="s">
        <v>383</v>
      </c>
      <c r="F108" s="29" t="s">
        <v>284</v>
      </c>
      <c r="G108" s="37"/>
      <c r="H108" s="71">
        <v>852.2</v>
      </c>
      <c r="I108" s="71">
        <v>37.9</v>
      </c>
      <c r="J108" s="71">
        <f t="shared" ref="J108:J206" si="22">H108+I108</f>
        <v>890.1</v>
      </c>
      <c r="K108" s="71"/>
      <c r="L108" s="71">
        <f t="shared" si="15"/>
        <v>890.1</v>
      </c>
      <c r="M108" s="71"/>
      <c r="N108" s="71">
        <f t="shared" si="16"/>
        <v>890.1</v>
      </c>
      <c r="O108" s="71"/>
      <c r="P108" s="71">
        <f t="shared" si="17"/>
        <v>890.1</v>
      </c>
      <c r="Q108" s="71"/>
      <c r="R108" s="71">
        <f t="shared" si="18"/>
        <v>890.1</v>
      </c>
      <c r="S108" s="71"/>
      <c r="T108" s="71">
        <f t="shared" si="18"/>
        <v>890.1</v>
      </c>
      <c r="U108" s="71"/>
      <c r="V108" s="71">
        <f t="shared" si="19"/>
        <v>890.1</v>
      </c>
      <c r="W108" s="71">
        <v>-126.7</v>
      </c>
      <c r="X108" s="71">
        <f t="shared" si="19"/>
        <v>763.4</v>
      </c>
      <c r="Y108" s="71"/>
      <c r="Z108" s="71">
        <f t="shared" si="19"/>
        <v>763.4</v>
      </c>
      <c r="AA108" s="71"/>
      <c r="AB108" s="71">
        <f t="shared" si="19"/>
        <v>763.4</v>
      </c>
      <c r="AC108" s="71"/>
      <c r="AD108" s="71">
        <f t="shared" si="21"/>
        <v>763.4</v>
      </c>
      <c r="AE108" s="71"/>
      <c r="AF108" s="71">
        <f t="shared" si="21"/>
        <v>763.4</v>
      </c>
      <c r="AG108" s="71"/>
      <c r="AH108" s="71">
        <f t="shared" si="21"/>
        <v>763.4</v>
      </c>
      <c r="AI108" s="71"/>
      <c r="AJ108" s="71">
        <f t="shared" si="21"/>
        <v>763.4</v>
      </c>
    </row>
    <row r="109" spans="2:36" s="47" customFormat="1" ht="87" customHeight="1" x14ac:dyDescent="0.4">
      <c r="B109" s="48"/>
      <c r="C109" s="7"/>
      <c r="D109" s="43" t="s">
        <v>446</v>
      </c>
      <c r="E109" s="29" t="s">
        <v>383</v>
      </c>
      <c r="F109" s="29"/>
      <c r="G109" s="37"/>
      <c r="H109" s="71">
        <f>H110</f>
        <v>35.6</v>
      </c>
      <c r="I109" s="71">
        <f>I110</f>
        <v>1.5</v>
      </c>
      <c r="J109" s="71">
        <f t="shared" si="22"/>
        <v>37.1</v>
      </c>
      <c r="K109" s="71">
        <f>K110</f>
        <v>0</v>
      </c>
      <c r="L109" s="71">
        <f t="shared" si="15"/>
        <v>37.1</v>
      </c>
      <c r="M109" s="71">
        <f>M110</f>
        <v>0</v>
      </c>
      <c r="N109" s="71">
        <f t="shared" si="16"/>
        <v>37.1</v>
      </c>
      <c r="O109" s="71">
        <f>O110</f>
        <v>0</v>
      </c>
      <c r="P109" s="71">
        <f t="shared" si="17"/>
        <v>37.1</v>
      </c>
      <c r="Q109" s="71">
        <f>Q110</f>
        <v>0</v>
      </c>
      <c r="R109" s="71">
        <f t="shared" si="18"/>
        <v>37.1</v>
      </c>
      <c r="S109" s="71">
        <f>S110</f>
        <v>0</v>
      </c>
      <c r="T109" s="71">
        <f t="shared" si="18"/>
        <v>37.1</v>
      </c>
      <c r="U109" s="71">
        <f>U110</f>
        <v>0</v>
      </c>
      <c r="V109" s="71">
        <f t="shared" si="19"/>
        <v>37.1</v>
      </c>
      <c r="W109" s="71">
        <f>W110</f>
        <v>-5.2</v>
      </c>
      <c r="X109" s="71">
        <f t="shared" si="19"/>
        <v>31.900000000000002</v>
      </c>
      <c r="Y109" s="71">
        <f>Y110</f>
        <v>0</v>
      </c>
      <c r="Z109" s="71">
        <f t="shared" si="19"/>
        <v>31.900000000000002</v>
      </c>
      <c r="AA109" s="71">
        <f>AA110</f>
        <v>0</v>
      </c>
      <c r="AB109" s="71">
        <f t="shared" si="19"/>
        <v>31.900000000000002</v>
      </c>
      <c r="AC109" s="71">
        <f>AC110</f>
        <v>0</v>
      </c>
      <c r="AD109" s="71">
        <f t="shared" si="21"/>
        <v>31.900000000000002</v>
      </c>
      <c r="AE109" s="71">
        <f>AE110</f>
        <v>0</v>
      </c>
      <c r="AF109" s="71">
        <f t="shared" si="21"/>
        <v>31.900000000000002</v>
      </c>
      <c r="AG109" s="71">
        <f>AG110</f>
        <v>0</v>
      </c>
      <c r="AH109" s="71">
        <f t="shared" si="21"/>
        <v>31.900000000000002</v>
      </c>
      <c r="AI109" s="71">
        <f>AI110</f>
        <v>0</v>
      </c>
      <c r="AJ109" s="71">
        <f t="shared" si="21"/>
        <v>31.900000000000002</v>
      </c>
    </row>
    <row r="110" spans="2:36" s="47" customFormat="1" ht="51.6" customHeight="1" x14ac:dyDescent="0.4">
      <c r="B110" s="48"/>
      <c r="C110" s="7"/>
      <c r="D110" s="21" t="s">
        <v>20</v>
      </c>
      <c r="E110" s="29" t="s">
        <v>383</v>
      </c>
      <c r="F110" s="29" t="s">
        <v>284</v>
      </c>
      <c r="G110" s="37"/>
      <c r="H110" s="71">
        <v>35.6</v>
      </c>
      <c r="I110" s="71">
        <v>1.5</v>
      </c>
      <c r="J110" s="71">
        <f t="shared" si="22"/>
        <v>37.1</v>
      </c>
      <c r="K110" s="71"/>
      <c r="L110" s="71">
        <f t="shared" si="15"/>
        <v>37.1</v>
      </c>
      <c r="M110" s="71"/>
      <c r="N110" s="71">
        <f t="shared" si="16"/>
        <v>37.1</v>
      </c>
      <c r="O110" s="71"/>
      <c r="P110" s="71">
        <f t="shared" si="17"/>
        <v>37.1</v>
      </c>
      <c r="Q110" s="71"/>
      <c r="R110" s="71">
        <f t="shared" si="18"/>
        <v>37.1</v>
      </c>
      <c r="S110" s="71"/>
      <c r="T110" s="71">
        <f t="shared" si="18"/>
        <v>37.1</v>
      </c>
      <c r="U110" s="71"/>
      <c r="V110" s="71">
        <f t="shared" si="19"/>
        <v>37.1</v>
      </c>
      <c r="W110" s="71">
        <v>-5.2</v>
      </c>
      <c r="X110" s="71">
        <f t="shared" si="19"/>
        <v>31.900000000000002</v>
      </c>
      <c r="Y110" s="71"/>
      <c r="Z110" s="71">
        <f t="shared" si="19"/>
        <v>31.900000000000002</v>
      </c>
      <c r="AA110" s="71"/>
      <c r="AB110" s="71">
        <f t="shared" si="19"/>
        <v>31.900000000000002</v>
      </c>
      <c r="AC110" s="71"/>
      <c r="AD110" s="71">
        <f t="shared" si="21"/>
        <v>31.900000000000002</v>
      </c>
      <c r="AE110" s="71"/>
      <c r="AF110" s="71">
        <f t="shared" si="21"/>
        <v>31.900000000000002</v>
      </c>
      <c r="AG110" s="71"/>
      <c r="AH110" s="71">
        <f t="shared" si="21"/>
        <v>31.900000000000002</v>
      </c>
      <c r="AI110" s="71"/>
      <c r="AJ110" s="71">
        <f t="shared" si="21"/>
        <v>31.900000000000002</v>
      </c>
    </row>
    <row r="111" spans="2:36" ht="81.599999999999994" customHeight="1" x14ac:dyDescent="0.4">
      <c r="B111" s="12"/>
      <c r="C111" s="13">
        <v>2</v>
      </c>
      <c r="D111" s="9" t="s">
        <v>268</v>
      </c>
      <c r="E111" s="39" t="s">
        <v>33</v>
      </c>
      <c r="F111" s="39"/>
      <c r="G111" s="15"/>
      <c r="H111" s="70">
        <f>H112+H116+H121</f>
        <v>4369.7</v>
      </c>
      <c r="I111" s="70">
        <f>I112+I116+I121</f>
        <v>54</v>
      </c>
      <c r="J111" s="70">
        <f t="shared" si="22"/>
        <v>4423.7</v>
      </c>
      <c r="K111" s="70">
        <f>K112+K116+K121</f>
        <v>0</v>
      </c>
      <c r="L111" s="70">
        <f t="shared" si="15"/>
        <v>4423.7</v>
      </c>
      <c r="M111" s="70">
        <f>M112+M116+M121</f>
        <v>950</v>
      </c>
      <c r="N111" s="70">
        <f t="shared" si="16"/>
        <v>5373.7</v>
      </c>
      <c r="O111" s="70">
        <f>O112+O116+O121</f>
        <v>0</v>
      </c>
      <c r="P111" s="70">
        <f t="shared" si="17"/>
        <v>5373.7</v>
      </c>
      <c r="Q111" s="70">
        <f>Q112+Q116+Q121</f>
        <v>1445.1</v>
      </c>
      <c r="R111" s="70">
        <f t="shared" si="18"/>
        <v>6818.7999999999993</v>
      </c>
      <c r="S111" s="70">
        <f>S112+S116+S121</f>
        <v>0</v>
      </c>
      <c r="T111" s="70">
        <f t="shared" si="18"/>
        <v>6818.7999999999993</v>
      </c>
      <c r="U111" s="70">
        <f>U112+U116+U121</f>
        <v>0</v>
      </c>
      <c r="V111" s="70">
        <f t="shared" si="19"/>
        <v>6818.7999999999993</v>
      </c>
      <c r="W111" s="70">
        <f>W112+W116+W121</f>
        <v>79</v>
      </c>
      <c r="X111" s="70">
        <f t="shared" si="19"/>
        <v>6897.7999999999993</v>
      </c>
      <c r="Y111" s="70">
        <f>Y112+Y116+Y121</f>
        <v>0</v>
      </c>
      <c r="Z111" s="70">
        <f t="shared" si="19"/>
        <v>6897.7999999999993</v>
      </c>
      <c r="AA111" s="70">
        <f>AA112+AA116+AA121</f>
        <v>596</v>
      </c>
      <c r="AB111" s="70">
        <f t="shared" si="19"/>
        <v>7493.7999999999993</v>
      </c>
      <c r="AC111" s="70">
        <f>AC112+AC116+AC121</f>
        <v>0</v>
      </c>
      <c r="AD111" s="70">
        <f t="shared" si="21"/>
        <v>7493.7999999999993</v>
      </c>
      <c r="AE111" s="70">
        <f>AE112+AE116+AE121</f>
        <v>-300</v>
      </c>
      <c r="AF111" s="70">
        <f t="shared" si="21"/>
        <v>7193.7999999999993</v>
      </c>
      <c r="AG111" s="70">
        <f>AG112+AG116+AG121</f>
        <v>0</v>
      </c>
      <c r="AH111" s="70">
        <f t="shared" si="21"/>
        <v>7193.7999999999993</v>
      </c>
      <c r="AI111" s="70">
        <f>AI112+AI116+AI121</f>
        <v>108.1</v>
      </c>
      <c r="AJ111" s="70">
        <f t="shared" si="21"/>
        <v>7301.9</v>
      </c>
    </row>
    <row r="112" spans="2:36" ht="72" customHeight="1" x14ac:dyDescent="0.4">
      <c r="B112" s="12"/>
      <c r="C112" s="7"/>
      <c r="D112" s="37" t="s">
        <v>288</v>
      </c>
      <c r="E112" s="99" t="s">
        <v>34</v>
      </c>
      <c r="F112" s="99"/>
      <c r="G112" s="38"/>
      <c r="H112" s="71">
        <f t="shared" ref="H112:AI114" si="23">H113</f>
        <v>46</v>
      </c>
      <c r="I112" s="71">
        <f t="shared" si="23"/>
        <v>54</v>
      </c>
      <c r="J112" s="71">
        <f t="shared" si="22"/>
        <v>100</v>
      </c>
      <c r="K112" s="71">
        <f t="shared" si="23"/>
        <v>0</v>
      </c>
      <c r="L112" s="71">
        <f t="shared" si="15"/>
        <v>100</v>
      </c>
      <c r="M112" s="71">
        <f t="shared" si="23"/>
        <v>0</v>
      </c>
      <c r="N112" s="71">
        <f t="shared" si="16"/>
        <v>100</v>
      </c>
      <c r="O112" s="71">
        <f t="shared" si="23"/>
        <v>0</v>
      </c>
      <c r="P112" s="71">
        <f t="shared" si="17"/>
        <v>100</v>
      </c>
      <c r="Q112" s="71">
        <f t="shared" si="23"/>
        <v>0</v>
      </c>
      <c r="R112" s="71">
        <f t="shared" si="18"/>
        <v>100</v>
      </c>
      <c r="S112" s="71">
        <f t="shared" si="23"/>
        <v>0</v>
      </c>
      <c r="T112" s="71">
        <f t="shared" si="18"/>
        <v>100</v>
      </c>
      <c r="U112" s="71">
        <f t="shared" si="23"/>
        <v>0</v>
      </c>
      <c r="V112" s="71">
        <f t="shared" si="19"/>
        <v>100</v>
      </c>
      <c r="W112" s="71">
        <f t="shared" si="23"/>
        <v>0</v>
      </c>
      <c r="X112" s="71">
        <f t="shared" si="19"/>
        <v>100</v>
      </c>
      <c r="Y112" s="71">
        <f t="shared" si="23"/>
        <v>0</v>
      </c>
      <c r="Z112" s="71">
        <f t="shared" si="19"/>
        <v>100</v>
      </c>
      <c r="AA112" s="71">
        <f t="shared" si="23"/>
        <v>0</v>
      </c>
      <c r="AB112" s="71">
        <f t="shared" si="19"/>
        <v>100</v>
      </c>
      <c r="AC112" s="71">
        <f t="shared" si="23"/>
        <v>0</v>
      </c>
      <c r="AD112" s="71">
        <f t="shared" si="21"/>
        <v>100</v>
      </c>
      <c r="AE112" s="71">
        <f t="shared" si="23"/>
        <v>0</v>
      </c>
      <c r="AF112" s="71">
        <f t="shared" si="21"/>
        <v>100</v>
      </c>
      <c r="AG112" s="71">
        <f t="shared" si="23"/>
        <v>0</v>
      </c>
      <c r="AH112" s="71">
        <f t="shared" si="21"/>
        <v>100</v>
      </c>
      <c r="AI112" s="71">
        <f t="shared" si="23"/>
        <v>-100</v>
      </c>
      <c r="AJ112" s="71">
        <f t="shared" si="21"/>
        <v>0</v>
      </c>
    </row>
    <row r="113" spans="2:36" ht="42" x14ac:dyDescent="0.4">
      <c r="B113" s="12"/>
      <c r="C113" s="7"/>
      <c r="D113" s="37" t="s">
        <v>35</v>
      </c>
      <c r="E113" s="99" t="s">
        <v>36</v>
      </c>
      <c r="F113" s="99"/>
      <c r="G113" s="38"/>
      <c r="H113" s="71">
        <f t="shared" si="23"/>
        <v>46</v>
      </c>
      <c r="I113" s="71">
        <f t="shared" si="23"/>
        <v>54</v>
      </c>
      <c r="J113" s="71">
        <f t="shared" si="22"/>
        <v>100</v>
      </c>
      <c r="K113" s="71">
        <f t="shared" si="23"/>
        <v>0</v>
      </c>
      <c r="L113" s="71">
        <f t="shared" si="15"/>
        <v>100</v>
      </c>
      <c r="M113" s="71">
        <f t="shared" si="23"/>
        <v>0</v>
      </c>
      <c r="N113" s="71">
        <f t="shared" si="16"/>
        <v>100</v>
      </c>
      <c r="O113" s="71">
        <f t="shared" si="23"/>
        <v>0</v>
      </c>
      <c r="P113" s="71">
        <f t="shared" si="17"/>
        <v>100</v>
      </c>
      <c r="Q113" s="71">
        <f t="shared" si="23"/>
        <v>0</v>
      </c>
      <c r="R113" s="71">
        <f t="shared" si="18"/>
        <v>100</v>
      </c>
      <c r="S113" s="71">
        <f t="shared" si="23"/>
        <v>0</v>
      </c>
      <c r="T113" s="71">
        <f t="shared" si="18"/>
        <v>100</v>
      </c>
      <c r="U113" s="71">
        <f t="shared" si="23"/>
        <v>0</v>
      </c>
      <c r="V113" s="71">
        <f t="shared" si="19"/>
        <v>100</v>
      </c>
      <c r="W113" s="71">
        <f t="shared" si="23"/>
        <v>0</v>
      </c>
      <c r="X113" s="71">
        <f t="shared" si="19"/>
        <v>100</v>
      </c>
      <c r="Y113" s="71">
        <f t="shared" si="23"/>
        <v>0</v>
      </c>
      <c r="Z113" s="71">
        <f t="shared" si="19"/>
        <v>100</v>
      </c>
      <c r="AA113" s="71">
        <f t="shared" si="23"/>
        <v>0</v>
      </c>
      <c r="AB113" s="71">
        <f t="shared" si="19"/>
        <v>100</v>
      </c>
      <c r="AC113" s="71">
        <f t="shared" si="23"/>
        <v>0</v>
      </c>
      <c r="AD113" s="71">
        <f t="shared" si="21"/>
        <v>100</v>
      </c>
      <c r="AE113" s="71">
        <f t="shared" si="23"/>
        <v>0</v>
      </c>
      <c r="AF113" s="71">
        <f t="shared" si="21"/>
        <v>100</v>
      </c>
      <c r="AG113" s="71">
        <f t="shared" si="23"/>
        <v>0</v>
      </c>
      <c r="AH113" s="71">
        <f t="shared" si="21"/>
        <v>100</v>
      </c>
      <c r="AI113" s="71">
        <f t="shared" si="23"/>
        <v>-100</v>
      </c>
      <c r="AJ113" s="71">
        <f t="shared" si="21"/>
        <v>0</v>
      </c>
    </row>
    <row r="114" spans="2:36" ht="69" customHeight="1" x14ac:dyDescent="0.4">
      <c r="B114" s="12"/>
      <c r="C114" s="7"/>
      <c r="D114" s="37" t="s">
        <v>37</v>
      </c>
      <c r="E114" s="99" t="s">
        <v>38</v>
      </c>
      <c r="F114" s="99"/>
      <c r="G114" s="38"/>
      <c r="H114" s="71">
        <f t="shared" si="23"/>
        <v>46</v>
      </c>
      <c r="I114" s="71">
        <f t="shared" si="23"/>
        <v>54</v>
      </c>
      <c r="J114" s="71">
        <f t="shared" si="22"/>
        <v>100</v>
      </c>
      <c r="K114" s="71">
        <f t="shared" si="23"/>
        <v>0</v>
      </c>
      <c r="L114" s="71">
        <f t="shared" si="15"/>
        <v>100</v>
      </c>
      <c r="M114" s="71">
        <f t="shared" si="23"/>
        <v>0</v>
      </c>
      <c r="N114" s="71">
        <f t="shared" si="16"/>
        <v>100</v>
      </c>
      <c r="O114" s="71">
        <f t="shared" si="23"/>
        <v>0</v>
      </c>
      <c r="P114" s="71">
        <f t="shared" si="17"/>
        <v>100</v>
      </c>
      <c r="Q114" s="71">
        <f t="shared" si="23"/>
        <v>0</v>
      </c>
      <c r="R114" s="71">
        <f t="shared" si="18"/>
        <v>100</v>
      </c>
      <c r="S114" s="71">
        <f t="shared" si="23"/>
        <v>0</v>
      </c>
      <c r="T114" s="71">
        <f t="shared" si="18"/>
        <v>100</v>
      </c>
      <c r="U114" s="71">
        <f t="shared" si="23"/>
        <v>0</v>
      </c>
      <c r="V114" s="71">
        <f t="shared" si="19"/>
        <v>100</v>
      </c>
      <c r="W114" s="71">
        <f t="shared" si="23"/>
        <v>0</v>
      </c>
      <c r="X114" s="71">
        <f t="shared" si="19"/>
        <v>100</v>
      </c>
      <c r="Y114" s="71">
        <f t="shared" si="23"/>
        <v>0</v>
      </c>
      <c r="Z114" s="71">
        <f t="shared" si="19"/>
        <v>100</v>
      </c>
      <c r="AA114" s="71">
        <f t="shared" si="23"/>
        <v>0</v>
      </c>
      <c r="AB114" s="71">
        <f t="shared" si="19"/>
        <v>100</v>
      </c>
      <c r="AC114" s="71">
        <f t="shared" si="23"/>
        <v>0</v>
      </c>
      <c r="AD114" s="71">
        <f t="shared" si="21"/>
        <v>100</v>
      </c>
      <c r="AE114" s="71">
        <f t="shared" si="23"/>
        <v>0</v>
      </c>
      <c r="AF114" s="71">
        <f t="shared" si="21"/>
        <v>100</v>
      </c>
      <c r="AG114" s="71">
        <f t="shared" si="23"/>
        <v>0</v>
      </c>
      <c r="AH114" s="71">
        <f t="shared" si="21"/>
        <v>100</v>
      </c>
      <c r="AI114" s="71">
        <f t="shared" si="23"/>
        <v>-100</v>
      </c>
      <c r="AJ114" s="71">
        <f t="shared" si="21"/>
        <v>0</v>
      </c>
    </row>
    <row r="115" spans="2:36" ht="42" x14ac:dyDescent="0.4">
      <c r="B115" s="12"/>
      <c r="C115" s="7"/>
      <c r="D115" s="37" t="s">
        <v>14</v>
      </c>
      <c r="E115" s="99" t="s">
        <v>38</v>
      </c>
      <c r="F115" s="99">
        <v>200</v>
      </c>
      <c r="G115" s="38">
        <v>13</v>
      </c>
      <c r="H115" s="71">
        <v>46</v>
      </c>
      <c r="I115" s="71">
        <v>54</v>
      </c>
      <c r="J115" s="71">
        <f t="shared" si="22"/>
        <v>100</v>
      </c>
      <c r="K115" s="71"/>
      <c r="L115" s="71">
        <f t="shared" si="15"/>
        <v>100</v>
      </c>
      <c r="M115" s="71"/>
      <c r="N115" s="71">
        <f t="shared" si="16"/>
        <v>100</v>
      </c>
      <c r="O115" s="71"/>
      <c r="P115" s="71">
        <f t="shared" si="17"/>
        <v>100</v>
      </c>
      <c r="Q115" s="71"/>
      <c r="R115" s="71">
        <f t="shared" si="18"/>
        <v>100</v>
      </c>
      <c r="S115" s="71"/>
      <c r="T115" s="71">
        <f t="shared" si="18"/>
        <v>100</v>
      </c>
      <c r="U115" s="71"/>
      <c r="V115" s="71">
        <f t="shared" si="19"/>
        <v>100</v>
      </c>
      <c r="W115" s="71"/>
      <c r="X115" s="71">
        <f t="shared" si="19"/>
        <v>100</v>
      </c>
      <c r="Y115" s="71"/>
      <c r="Z115" s="71">
        <f t="shared" si="19"/>
        <v>100</v>
      </c>
      <c r="AA115" s="71"/>
      <c r="AB115" s="71">
        <f t="shared" si="19"/>
        <v>100</v>
      </c>
      <c r="AC115" s="71"/>
      <c r="AD115" s="71">
        <f t="shared" si="21"/>
        <v>100</v>
      </c>
      <c r="AE115" s="71"/>
      <c r="AF115" s="71">
        <f t="shared" si="21"/>
        <v>100</v>
      </c>
      <c r="AG115" s="71"/>
      <c r="AH115" s="71">
        <f t="shared" si="21"/>
        <v>100</v>
      </c>
      <c r="AI115" s="71">
        <v>-100</v>
      </c>
      <c r="AJ115" s="71">
        <f t="shared" si="21"/>
        <v>0</v>
      </c>
    </row>
    <row r="116" spans="2:36" ht="82.95" customHeight="1" x14ac:dyDescent="0.4">
      <c r="B116" s="12"/>
      <c r="C116" s="7"/>
      <c r="D116" s="37" t="s">
        <v>256</v>
      </c>
      <c r="E116" s="99" t="s">
        <v>39</v>
      </c>
      <c r="F116" s="99"/>
      <c r="G116" s="38"/>
      <c r="H116" s="71">
        <f t="shared" ref="H116:AI117" si="24">H117</f>
        <v>1500</v>
      </c>
      <c r="I116" s="71">
        <f t="shared" si="24"/>
        <v>0</v>
      </c>
      <c r="J116" s="71">
        <f t="shared" si="22"/>
        <v>1500</v>
      </c>
      <c r="K116" s="71">
        <f t="shared" si="24"/>
        <v>0</v>
      </c>
      <c r="L116" s="71">
        <f t="shared" si="15"/>
        <v>1500</v>
      </c>
      <c r="M116" s="71">
        <f t="shared" si="24"/>
        <v>700</v>
      </c>
      <c r="N116" s="71">
        <f t="shared" si="16"/>
        <v>2200</v>
      </c>
      <c r="O116" s="71">
        <f t="shared" si="24"/>
        <v>0</v>
      </c>
      <c r="P116" s="71">
        <f t="shared" si="17"/>
        <v>2200</v>
      </c>
      <c r="Q116" s="71">
        <f t="shared" si="24"/>
        <v>550</v>
      </c>
      <c r="R116" s="71">
        <f t="shared" si="18"/>
        <v>2750</v>
      </c>
      <c r="S116" s="71">
        <f t="shared" si="24"/>
        <v>0</v>
      </c>
      <c r="T116" s="71">
        <f t="shared" si="18"/>
        <v>2750</v>
      </c>
      <c r="U116" s="71">
        <f t="shared" si="24"/>
        <v>0</v>
      </c>
      <c r="V116" s="71">
        <f t="shared" si="19"/>
        <v>2750</v>
      </c>
      <c r="W116" s="71">
        <f t="shared" si="24"/>
        <v>0</v>
      </c>
      <c r="X116" s="71">
        <f t="shared" si="19"/>
        <v>2750</v>
      </c>
      <c r="Y116" s="71">
        <f t="shared" si="24"/>
        <v>0</v>
      </c>
      <c r="Z116" s="71">
        <f t="shared" si="19"/>
        <v>2750</v>
      </c>
      <c r="AA116" s="71">
        <f t="shared" si="24"/>
        <v>50</v>
      </c>
      <c r="AB116" s="71">
        <f t="shared" si="19"/>
        <v>2800</v>
      </c>
      <c r="AC116" s="71">
        <f t="shared" si="24"/>
        <v>0</v>
      </c>
      <c r="AD116" s="71">
        <f t="shared" si="21"/>
        <v>2800</v>
      </c>
      <c r="AE116" s="71">
        <f t="shared" si="24"/>
        <v>0</v>
      </c>
      <c r="AF116" s="71">
        <f t="shared" si="21"/>
        <v>2800</v>
      </c>
      <c r="AG116" s="71">
        <f t="shared" si="24"/>
        <v>0</v>
      </c>
      <c r="AH116" s="71">
        <f t="shared" si="21"/>
        <v>2800</v>
      </c>
      <c r="AI116" s="71">
        <f t="shared" si="24"/>
        <v>144</v>
      </c>
      <c r="AJ116" s="71">
        <f t="shared" si="21"/>
        <v>2944</v>
      </c>
    </row>
    <row r="117" spans="2:36" ht="88.95" customHeight="1" x14ac:dyDescent="0.4">
      <c r="B117" s="12"/>
      <c r="C117" s="7"/>
      <c r="D117" s="37" t="s">
        <v>253</v>
      </c>
      <c r="E117" s="99" t="s">
        <v>40</v>
      </c>
      <c r="F117" s="99"/>
      <c r="G117" s="38"/>
      <c r="H117" s="71">
        <f t="shared" si="24"/>
        <v>1500</v>
      </c>
      <c r="I117" s="71">
        <f t="shared" si="24"/>
        <v>0</v>
      </c>
      <c r="J117" s="71">
        <f t="shared" si="22"/>
        <v>1500</v>
      </c>
      <c r="K117" s="71">
        <f t="shared" si="24"/>
        <v>0</v>
      </c>
      <c r="L117" s="71">
        <f t="shared" si="15"/>
        <v>1500</v>
      </c>
      <c r="M117" s="71">
        <f t="shared" si="24"/>
        <v>700</v>
      </c>
      <c r="N117" s="71">
        <f t="shared" si="16"/>
        <v>2200</v>
      </c>
      <c r="O117" s="71">
        <f t="shared" si="24"/>
        <v>0</v>
      </c>
      <c r="P117" s="71">
        <f t="shared" si="17"/>
        <v>2200</v>
      </c>
      <c r="Q117" s="71">
        <f t="shared" si="24"/>
        <v>550</v>
      </c>
      <c r="R117" s="71">
        <f t="shared" si="18"/>
        <v>2750</v>
      </c>
      <c r="S117" s="71">
        <f t="shared" si="24"/>
        <v>0</v>
      </c>
      <c r="T117" s="71">
        <f t="shared" si="18"/>
        <v>2750</v>
      </c>
      <c r="U117" s="71">
        <f t="shared" si="24"/>
        <v>0</v>
      </c>
      <c r="V117" s="71">
        <f t="shared" si="19"/>
        <v>2750</v>
      </c>
      <c r="W117" s="71">
        <f t="shared" si="24"/>
        <v>0</v>
      </c>
      <c r="X117" s="71">
        <f t="shared" si="19"/>
        <v>2750</v>
      </c>
      <c r="Y117" s="71">
        <f t="shared" si="24"/>
        <v>0</v>
      </c>
      <c r="Z117" s="71">
        <f t="shared" si="19"/>
        <v>2750</v>
      </c>
      <c r="AA117" s="71">
        <f t="shared" si="24"/>
        <v>50</v>
      </c>
      <c r="AB117" s="71">
        <f t="shared" si="19"/>
        <v>2800</v>
      </c>
      <c r="AC117" s="71">
        <f t="shared" si="24"/>
        <v>0</v>
      </c>
      <c r="AD117" s="71">
        <f t="shared" si="21"/>
        <v>2800</v>
      </c>
      <c r="AE117" s="71">
        <f t="shared" si="24"/>
        <v>0</v>
      </c>
      <c r="AF117" s="71">
        <f t="shared" si="21"/>
        <v>2800</v>
      </c>
      <c r="AG117" s="71">
        <f t="shared" si="24"/>
        <v>0</v>
      </c>
      <c r="AH117" s="71">
        <f t="shared" si="21"/>
        <v>2800</v>
      </c>
      <c r="AI117" s="71">
        <f t="shared" si="24"/>
        <v>144</v>
      </c>
      <c r="AJ117" s="71">
        <f t="shared" si="21"/>
        <v>2944</v>
      </c>
    </row>
    <row r="118" spans="2:36" ht="58.95" customHeight="1" x14ac:dyDescent="0.4">
      <c r="B118" s="12"/>
      <c r="C118" s="7"/>
      <c r="D118" s="37" t="s">
        <v>37</v>
      </c>
      <c r="E118" s="99" t="s">
        <v>41</v>
      </c>
      <c r="F118" s="99"/>
      <c r="G118" s="38"/>
      <c r="H118" s="71">
        <f>H119+H120</f>
        <v>1500</v>
      </c>
      <c r="I118" s="71">
        <f>I119+I120</f>
        <v>0</v>
      </c>
      <c r="J118" s="71">
        <f t="shared" si="22"/>
        <v>1500</v>
      </c>
      <c r="K118" s="71">
        <f>K119+K120</f>
        <v>0</v>
      </c>
      <c r="L118" s="71">
        <f t="shared" si="15"/>
        <v>1500</v>
      </c>
      <c r="M118" s="71">
        <f>M119+M120</f>
        <v>700</v>
      </c>
      <c r="N118" s="71">
        <f t="shared" si="16"/>
        <v>2200</v>
      </c>
      <c r="O118" s="71">
        <f>O119+O120</f>
        <v>0</v>
      </c>
      <c r="P118" s="71">
        <f t="shared" si="17"/>
        <v>2200</v>
      </c>
      <c r="Q118" s="71">
        <f>Q119+Q120</f>
        <v>550</v>
      </c>
      <c r="R118" s="71">
        <f t="shared" si="18"/>
        <v>2750</v>
      </c>
      <c r="S118" s="71">
        <f>S119+S120</f>
        <v>0</v>
      </c>
      <c r="T118" s="71">
        <f t="shared" si="18"/>
        <v>2750</v>
      </c>
      <c r="U118" s="71">
        <f>U119+U120</f>
        <v>0</v>
      </c>
      <c r="V118" s="71">
        <f t="shared" si="19"/>
        <v>2750</v>
      </c>
      <c r="W118" s="71">
        <f>W119+W120</f>
        <v>0</v>
      </c>
      <c r="X118" s="71">
        <f t="shared" si="19"/>
        <v>2750</v>
      </c>
      <c r="Y118" s="71">
        <f>Y119+Y120</f>
        <v>0</v>
      </c>
      <c r="Z118" s="71">
        <f t="shared" si="19"/>
        <v>2750</v>
      </c>
      <c r="AA118" s="71">
        <f>AA119+AA120</f>
        <v>50</v>
      </c>
      <c r="AB118" s="71">
        <f t="shared" si="19"/>
        <v>2800</v>
      </c>
      <c r="AC118" s="71">
        <f>AC119+AC120</f>
        <v>0</v>
      </c>
      <c r="AD118" s="71">
        <f t="shared" si="21"/>
        <v>2800</v>
      </c>
      <c r="AE118" s="71">
        <f>AE119+AE120</f>
        <v>0</v>
      </c>
      <c r="AF118" s="71">
        <f t="shared" si="21"/>
        <v>2800</v>
      </c>
      <c r="AG118" s="71">
        <f>AG119+AG120</f>
        <v>0</v>
      </c>
      <c r="AH118" s="71">
        <f t="shared" si="21"/>
        <v>2800</v>
      </c>
      <c r="AI118" s="71">
        <f>AI119+AI120</f>
        <v>144</v>
      </c>
      <c r="AJ118" s="71">
        <f t="shared" si="21"/>
        <v>2944</v>
      </c>
    </row>
    <row r="119" spans="2:36" ht="42" x14ac:dyDescent="0.4">
      <c r="B119" s="12"/>
      <c r="C119" s="7"/>
      <c r="D119" s="37" t="s">
        <v>14</v>
      </c>
      <c r="E119" s="99" t="s">
        <v>41</v>
      </c>
      <c r="F119" s="99">
        <v>200</v>
      </c>
      <c r="G119" s="38">
        <v>13</v>
      </c>
      <c r="H119" s="71">
        <v>1423</v>
      </c>
      <c r="I119" s="71"/>
      <c r="J119" s="71">
        <f t="shared" si="22"/>
        <v>1423</v>
      </c>
      <c r="K119" s="71"/>
      <c r="L119" s="71">
        <f t="shared" si="15"/>
        <v>1423</v>
      </c>
      <c r="M119" s="71">
        <v>700</v>
      </c>
      <c r="N119" s="71">
        <f t="shared" si="16"/>
        <v>2123</v>
      </c>
      <c r="O119" s="71"/>
      <c r="P119" s="71">
        <f t="shared" si="17"/>
        <v>2123</v>
      </c>
      <c r="Q119" s="71">
        <v>550</v>
      </c>
      <c r="R119" s="71">
        <f t="shared" si="18"/>
        <v>2673</v>
      </c>
      <c r="S119" s="71"/>
      <c r="T119" s="71">
        <f t="shared" si="18"/>
        <v>2673</v>
      </c>
      <c r="U119" s="71"/>
      <c r="V119" s="71">
        <f t="shared" si="19"/>
        <v>2673</v>
      </c>
      <c r="W119" s="71"/>
      <c r="X119" s="71">
        <f t="shared" si="19"/>
        <v>2673</v>
      </c>
      <c r="Y119" s="71"/>
      <c r="Z119" s="71">
        <f t="shared" si="19"/>
        <v>2673</v>
      </c>
      <c r="AA119" s="71">
        <v>50</v>
      </c>
      <c r="AB119" s="71">
        <f t="shared" si="19"/>
        <v>2723</v>
      </c>
      <c r="AC119" s="71"/>
      <c r="AD119" s="71">
        <f t="shared" si="21"/>
        <v>2723</v>
      </c>
      <c r="AE119" s="71"/>
      <c r="AF119" s="71">
        <f t="shared" si="21"/>
        <v>2723</v>
      </c>
      <c r="AG119" s="71"/>
      <c r="AH119" s="71">
        <f t="shared" si="21"/>
        <v>2723</v>
      </c>
      <c r="AI119" s="71">
        <v>160</v>
      </c>
      <c r="AJ119" s="71">
        <f t="shared" si="21"/>
        <v>2883</v>
      </c>
    </row>
    <row r="120" spans="2:36" ht="21" x14ac:dyDescent="0.4">
      <c r="B120" s="12"/>
      <c r="C120" s="7"/>
      <c r="D120" s="37" t="s">
        <v>15</v>
      </c>
      <c r="E120" s="99" t="s">
        <v>41</v>
      </c>
      <c r="F120" s="99">
        <v>300</v>
      </c>
      <c r="G120" s="38"/>
      <c r="H120" s="71">
        <v>77</v>
      </c>
      <c r="I120" s="71"/>
      <c r="J120" s="71">
        <f t="shared" si="22"/>
        <v>77</v>
      </c>
      <c r="K120" s="71"/>
      <c r="L120" s="71">
        <f t="shared" si="15"/>
        <v>77</v>
      </c>
      <c r="M120" s="71"/>
      <c r="N120" s="71">
        <f t="shared" si="16"/>
        <v>77</v>
      </c>
      <c r="O120" s="71"/>
      <c r="P120" s="71">
        <f t="shared" si="17"/>
        <v>77</v>
      </c>
      <c r="Q120" s="71"/>
      <c r="R120" s="71">
        <f t="shared" si="18"/>
        <v>77</v>
      </c>
      <c r="S120" s="71"/>
      <c r="T120" s="71">
        <f t="shared" si="18"/>
        <v>77</v>
      </c>
      <c r="U120" s="71"/>
      <c r="V120" s="71">
        <f t="shared" si="19"/>
        <v>77</v>
      </c>
      <c r="W120" s="71"/>
      <c r="X120" s="71">
        <f t="shared" si="19"/>
        <v>77</v>
      </c>
      <c r="Y120" s="71"/>
      <c r="Z120" s="71">
        <f t="shared" si="19"/>
        <v>77</v>
      </c>
      <c r="AA120" s="71"/>
      <c r="AB120" s="71">
        <f t="shared" si="19"/>
        <v>77</v>
      </c>
      <c r="AC120" s="71"/>
      <c r="AD120" s="71">
        <f t="shared" si="21"/>
        <v>77</v>
      </c>
      <c r="AE120" s="71"/>
      <c r="AF120" s="71">
        <f t="shared" si="21"/>
        <v>77</v>
      </c>
      <c r="AG120" s="71"/>
      <c r="AH120" s="71">
        <f t="shared" si="21"/>
        <v>77</v>
      </c>
      <c r="AI120" s="71">
        <v>-16</v>
      </c>
      <c r="AJ120" s="71">
        <f t="shared" si="21"/>
        <v>61</v>
      </c>
    </row>
    <row r="121" spans="2:36" ht="55.95" customHeight="1" x14ac:dyDescent="0.4">
      <c r="B121" s="12"/>
      <c r="C121" s="7"/>
      <c r="D121" s="37" t="s">
        <v>251</v>
      </c>
      <c r="E121" s="99" t="s">
        <v>42</v>
      </c>
      <c r="F121" s="99"/>
      <c r="G121" s="38"/>
      <c r="H121" s="71">
        <f t="shared" ref="H121:AI122" si="25">H122</f>
        <v>2823.7</v>
      </c>
      <c r="I121" s="71">
        <f t="shared" si="25"/>
        <v>0</v>
      </c>
      <c r="J121" s="71">
        <f t="shared" si="22"/>
        <v>2823.7</v>
      </c>
      <c r="K121" s="71">
        <f t="shared" si="25"/>
        <v>0</v>
      </c>
      <c r="L121" s="71">
        <f t="shared" si="15"/>
        <v>2823.7</v>
      </c>
      <c r="M121" s="71">
        <f t="shared" si="25"/>
        <v>250</v>
      </c>
      <c r="N121" s="71">
        <f t="shared" si="16"/>
        <v>3073.7</v>
      </c>
      <c r="O121" s="71">
        <f t="shared" si="25"/>
        <v>0</v>
      </c>
      <c r="P121" s="71">
        <f t="shared" si="17"/>
        <v>3073.7</v>
      </c>
      <c r="Q121" s="71">
        <f t="shared" si="25"/>
        <v>895.1</v>
      </c>
      <c r="R121" s="71">
        <f t="shared" si="18"/>
        <v>3968.7999999999997</v>
      </c>
      <c r="S121" s="71">
        <f t="shared" si="25"/>
        <v>0</v>
      </c>
      <c r="T121" s="71">
        <f t="shared" si="18"/>
        <v>3968.7999999999997</v>
      </c>
      <c r="U121" s="71">
        <f t="shared" si="25"/>
        <v>0</v>
      </c>
      <c r="V121" s="71">
        <f t="shared" si="19"/>
        <v>3968.7999999999997</v>
      </c>
      <c r="W121" s="71">
        <f t="shared" si="25"/>
        <v>79</v>
      </c>
      <c r="X121" s="71">
        <f t="shared" si="19"/>
        <v>4047.7999999999997</v>
      </c>
      <c r="Y121" s="71">
        <f t="shared" si="25"/>
        <v>0</v>
      </c>
      <c r="Z121" s="71">
        <f t="shared" si="19"/>
        <v>4047.7999999999997</v>
      </c>
      <c r="AA121" s="71">
        <f t="shared" si="25"/>
        <v>546</v>
      </c>
      <c r="AB121" s="71">
        <f t="shared" si="19"/>
        <v>4593.7999999999993</v>
      </c>
      <c r="AC121" s="71">
        <f t="shared" si="25"/>
        <v>0</v>
      </c>
      <c r="AD121" s="71">
        <f t="shared" si="21"/>
        <v>4593.7999999999993</v>
      </c>
      <c r="AE121" s="71">
        <f t="shared" si="25"/>
        <v>-300</v>
      </c>
      <c r="AF121" s="71">
        <f t="shared" si="21"/>
        <v>4293.7999999999993</v>
      </c>
      <c r="AG121" s="71">
        <f t="shared" si="25"/>
        <v>0</v>
      </c>
      <c r="AH121" s="71">
        <f t="shared" si="21"/>
        <v>4293.7999999999993</v>
      </c>
      <c r="AI121" s="71">
        <f t="shared" si="25"/>
        <v>64.099999999999994</v>
      </c>
      <c r="AJ121" s="71">
        <f t="shared" si="21"/>
        <v>4357.8999999999996</v>
      </c>
    </row>
    <row r="122" spans="2:36" ht="46.95" customHeight="1" x14ac:dyDescent="0.4">
      <c r="B122" s="12"/>
      <c r="C122" s="7"/>
      <c r="D122" s="37" t="s">
        <v>252</v>
      </c>
      <c r="E122" s="99" t="s">
        <v>43</v>
      </c>
      <c r="F122" s="99"/>
      <c r="G122" s="38"/>
      <c r="H122" s="71">
        <f t="shared" si="25"/>
        <v>2823.7</v>
      </c>
      <c r="I122" s="71">
        <f t="shared" si="25"/>
        <v>0</v>
      </c>
      <c r="J122" s="71">
        <f t="shared" si="22"/>
        <v>2823.7</v>
      </c>
      <c r="K122" s="71">
        <f t="shared" si="25"/>
        <v>0</v>
      </c>
      <c r="L122" s="71">
        <f t="shared" si="15"/>
        <v>2823.7</v>
      </c>
      <c r="M122" s="71">
        <f t="shared" si="25"/>
        <v>250</v>
      </c>
      <c r="N122" s="71">
        <f t="shared" si="16"/>
        <v>3073.7</v>
      </c>
      <c r="O122" s="71">
        <f t="shared" si="25"/>
        <v>0</v>
      </c>
      <c r="P122" s="71">
        <f t="shared" si="17"/>
        <v>3073.7</v>
      </c>
      <c r="Q122" s="71">
        <f t="shared" si="25"/>
        <v>895.1</v>
      </c>
      <c r="R122" s="71">
        <f t="shared" si="18"/>
        <v>3968.7999999999997</v>
      </c>
      <c r="S122" s="71">
        <f t="shared" si="25"/>
        <v>0</v>
      </c>
      <c r="T122" s="71">
        <f t="shared" si="18"/>
        <v>3968.7999999999997</v>
      </c>
      <c r="U122" s="71">
        <f t="shared" si="25"/>
        <v>0</v>
      </c>
      <c r="V122" s="71">
        <f t="shared" si="19"/>
        <v>3968.7999999999997</v>
      </c>
      <c r="W122" s="71">
        <f t="shared" si="25"/>
        <v>79</v>
      </c>
      <c r="X122" s="71">
        <f t="shared" si="19"/>
        <v>4047.7999999999997</v>
      </c>
      <c r="Y122" s="71">
        <f t="shared" si="25"/>
        <v>0</v>
      </c>
      <c r="Z122" s="71">
        <f t="shared" si="19"/>
        <v>4047.7999999999997</v>
      </c>
      <c r="AA122" s="71">
        <f t="shared" si="25"/>
        <v>546</v>
      </c>
      <c r="AB122" s="71">
        <f t="shared" si="19"/>
        <v>4593.7999999999993</v>
      </c>
      <c r="AC122" s="71">
        <f t="shared" si="25"/>
        <v>0</v>
      </c>
      <c r="AD122" s="71">
        <f t="shared" si="21"/>
        <v>4593.7999999999993</v>
      </c>
      <c r="AE122" s="71">
        <f t="shared" si="25"/>
        <v>-300</v>
      </c>
      <c r="AF122" s="71">
        <f t="shared" si="21"/>
        <v>4293.7999999999993</v>
      </c>
      <c r="AG122" s="71">
        <f t="shared" si="25"/>
        <v>0</v>
      </c>
      <c r="AH122" s="71">
        <f t="shared" si="21"/>
        <v>4293.7999999999993</v>
      </c>
      <c r="AI122" s="71">
        <f t="shared" si="25"/>
        <v>64.099999999999994</v>
      </c>
      <c r="AJ122" s="71">
        <f t="shared" si="21"/>
        <v>4357.8999999999996</v>
      </c>
    </row>
    <row r="123" spans="2:36" ht="58.5" customHeight="1" x14ac:dyDescent="0.4">
      <c r="B123" s="12"/>
      <c r="C123" s="7"/>
      <c r="D123" s="37" t="s">
        <v>44</v>
      </c>
      <c r="E123" s="99" t="s">
        <v>45</v>
      </c>
      <c r="F123" s="99"/>
      <c r="G123" s="38"/>
      <c r="H123" s="71">
        <f>H124+H125</f>
        <v>2823.7</v>
      </c>
      <c r="I123" s="71">
        <f>I124+I125</f>
        <v>0</v>
      </c>
      <c r="J123" s="71">
        <f t="shared" si="22"/>
        <v>2823.7</v>
      </c>
      <c r="K123" s="71">
        <f>K124+K125</f>
        <v>0</v>
      </c>
      <c r="L123" s="71">
        <f t="shared" si="15"/>
        <v>2823.7</v>
      </c>
      <c r="M123" s="71">
        <f>M124+M125</f>
        <v>250</v>
      </c>
      <c r="N123" s="71">
        <f t="shared" si="16"/>
        <v>3073.7</v>
      </c>
      <c r="O123" s="71">
        <f>O124+O125</f>
        <v>0</v>
      </c>
      <c r="P123" s="71">
        <f t="shared" si="17"/>
        <v>3073.7</v>
      </c>
      <c r="Q123" s="71">
        <f>Q124+Q125</f>
        <v>895.1</v>
      </c>
      <c r="R123" s="71">
        <f t="shared" si="18"/>
        <v>3968.7999999999997</v>
      </c>
      <c r="S123" s="71">
        <f>S124+S125</f>
        <v>0</v>
      </c>
      <c r="T123" s="71">
        <f t="shared" si="18"/>
        <v>3968.7999999999997</v>
      </c>
      <c r="U123" s="71">
        <f>U124+U125</f>
        <v>0</v>
      </c>
      <c r="V123" s="71">
        <f t="shared" si="19"/>
        <v>3968.7999999999997</v>
      </c>
      <c r="W123" s="71">
        <f>W124+W125</f>
        <v>79</v>
      </c>
      <c r="X123" s="71">
        <f t="shared" si="19"/>
        <v>4047.7999999999997</v>
      </c>
      <c r="Y123" s="71">
        <f>Y124+Y125</f>
        <v>0</v>
      </c>
      <c r="Z123" s="71">
        <f t="shared" si="19"/>
        <v>4047.7999999999997</v>
      </c>
      <c r="AA123" s="71">
        <f>AA124+AA125</f>
        <v>546</v>
      </c>
      <c r="AB123" s="71">
        <f t="shared" si="19"/>
        <v>4593.7999999999993</v>
      </c>
      <c r="AC123" s="71">
        <f>AC124+AC125</f>
        <v>0</v>
      </c>
      <c r="AD123" s="71">
        <f t="shared" si="21"/>
        <v>4593.7999999999993</v>
      </c>
      <c r="AE123" s="71">
        <f>AE124+AE125</f>
        <v>-300</v>
      </c>
      <c r="AF123" s="71">
        <f t="shared" si="21"/>
        <v>4293.7999999999993</v>
      </c>
      <c r="AG123" s="71">
        <f>AG124+AG125</f>
        <v>0</v>
      </c>
      <c r="AH123" s="71">
        <f t="shared" si="21"/>
        <v>4293.7999999999993</v>
      </c>
      <c r="AI123" s="71">
        <f>AI124+AI125</f>
        <v>64.099999999999994</v>
      </c>
      <c r="AJ123" s="71">
        <f t="shared" si="21"/>
        <v>4357.8999999999996</v>
      </c>
    </row>
    <row r="124" spans="2:36" s="47" customFormat="1" ht="41.25" customHeight="1" x14ac:dyDescent="0.4">
      <c r="B124" s="48"/>
      <c r="C124" s="136"/>
      <c r="D124" s="119" t="s">
        <v>14</v>
      </c>
      <c r="E124" s="121" t="s">
        <v>45</v>
      </c>
      <c r="F124" s="121">
        <v>200</v>
      </c>
      <c r="G124" s="38">
        <v>13</v>
      </c>
      <c r="H124" s="114">
        <v>2823.7</v>
      </c>
      <c r="I124" s="114"/>
      <c r="J124" s="71">
        <f t="shared" si="22"/>
        <v>2823.7</v>
      </c>
      <c r="K124" s="114"/>
      <c r="L124" s="71">
        <f t="shared" si="15"/>
        <v>2823.7</v>
      </c>
      <c r="M124" s="116">
        <v>250</v>
      </c>
      <c r="N124" s="71">
        <f t="shared" si="16"/>
        <v>3073.7</v>
      </c>
      <c r="O124" s="116"/>
      <c r="P124" s="71">
        <f t="shared" si="17"/>
        <v>3073.7</v>
      </c>
      <c r="Q124" s="116">
        <v>895.1</v>
      </c>
      <c r="R124" s="71">
        <f t="shared" si="18"/>
        <v>3968.7999999999997</v>
      </c>
      <c r="S124" s="116"/>
      <c r="T124" s="71">
        <f t="shared" si="18"/>
        <v>3968.7999999999997</v>
      </c>
      <c r="U124" s="116"/>
      <c r="V124" s="114">
        <f t="shared" si="19"/>
        <v>3968.7999999999997</v>
      </c>
      <c r="W124" s="114">
        <v>79</v>
      </c>
      <c r="X124" s="114">
        <f t="shared" si="19"/>
        <v>4047.7999999999997</v>
      </c>
      <c r="Y124" s="114"/>
      <c r="Z124" s="114">
        <f t="shared" si="19"/>
        <v>4047.7999999999997</v>
      </c>
      <c r="AA124" s="114">
        <v>546</v>
      </c>
      <c r="AB124" s="114">
        <f t="shared" si="19"/>
        <v>4593.7999999999993</v>
      </c>
      <c r="AC124" s="114"/>
      <c r="AD124" s="114">
        <f t="shared" si="21"/>
        <v>4593.7999999999993</v>
      </c>
      <c r="AE124" s="114">
        <v>-300</v>
      </c>
      <c r="AF124" s="114">
        <f t="shared" si="21"/>
        <v>4293.7999999999993</v>
      </c>
      <c r="AG124" s="114"/>
      <c r="AH124" s="114">
        <f t="shared" si="21"/>
        <v>4293.7999999999993</v>
      </c>
      <c r="AI124" s="114">
        <v>64.099999999999994</v>
      </c>
      <c r="AJ124" s="114">
        <f t="shared" si="21"/>
        <v>4357.8999999999996</v>
      </c>
    </row>
    <row r="125" spans="2:36" ht="21" x14ac:dyDescent="0.4">
      <c r="B125" s="12"/>
      <c r="C125" s="137"/>
      <c r="D125" s="120"/>
      <c r="E125" s="122"/>
      <c r="F125" s="122"/>
      <c r="G125" s="38">
        <v>5</v>
      </c>
      <c r="H125" s="115"/>
      <c r="I125" s="115"/>
      <c r="J125" s="71">
        <f t="shared" si="22"/>
        <v>0</v>
      </c>
      <c r="K125" s="115"/>
      <c r="L125" s="71">
        <f t="shared" si="15"/>
        <v>0</v>
      </c>
      <c r="M125" s="117"/>
      <c r="N125" s="71">
        <f t="shared" si="16"/>
        <v>0</v>
      </c>
      <c r="O125" s="117"/>
      <c r="P125" s="71">
        <f t="shared" si="17"/>
        <v>0</v>
      </c>
      <c r="Q125" s="117"/>
      <c r="R125" s="71">
        <f t="shared" si="18"/>
        <v>0</v>
      </c>
      <c r="S125" s="117"/>
      <c r="T125" s="71">
        <f t="shared" si="18"/>
        <v>0</v>
      </c>
      <c r="U125" s="117"/>
      <c r="V125" s="118"/>
      <c r="W125" s="115"/>
      <c r="X125" s="118"/>
      <c r="Y125" s="115"/>
      <c r="Z125" s="118"/>
      <c r="AA125" s="115"/>
      <c r="AB125" s="118"/>
      <c r="AC125" s="115"/>
      <c r="AD125" s="118"/>
      <c r="AE125" s="115"/>
      <c r="AF125" s="118"/>
      <c r="AG125" s="115"/>
      <c r="AH125" s="118"/>
      <c r="AI125" s="115"/>
      <c r="AJ125" s="118"/>
    </row>
    <row r="126" spans="2:36" ht="40.799999999999997" x14ac:dyDescent="0.4">
      <c r="B126" s="12"/>
      <c r="C126" s="15">
        <v>3</v>
      </c>
      <c r="D126" s="9" t="s">
        <v>250</v>
      </c>
      <c r="E126" s="39" t="s">
        <v>46</v>
      </c>
      <c r="F126" s="39"/>
      <c r="G126" s="15"/>
      <c r="H126" s="70">
        <f>H127+H132</f>
        <v>3932.4</v>
      </c>
      <c r="I126" s="70">
        <f>I127+I132</f>
        <v>0</v>
      </c>
      <c r="J126" s="70">
        <f t="shared" si="22"/>
        <v>3932.4</v>
      </c>
      <c r="K126" s="70">
        <f>K127+K132</f>
        <v>0</v>
      </c>
      <c r="L126" s="70">
        <f t="shared" si="15"/>
        <v>3932.4</v>
      </c>
      <c r="M126" s="70">
        <f>M127+M132</f>
        <v>0</v>
      </c>
      <c r="N126" s="70">
        <f t="shared" si="16"/>
        <v>3932.4</v>
      </c>
      <c r="O126" s="70">
        <f>O127+O132</f>
        <v>0</v>
      </c>
      <c r="P126" s="70">
        <f t="shared" si="17"/>
        <v>3932.4</v>
      </c>
      <c r="Q126" s="70">
        <f>Q127+Q132</f>
        <v>0</v>
      </c>
      <c r="R126" s="70">
        <f t="shared" si="18"/>
        <v>3932.4</v>
      </c>
      <c r="S126" s="70">
        <f>S127+S132</f>
        <v>0</v>
      </c>
      <c r="T126" s="70">
        <f t="shared" si="18"/>
        <v>3932.4</v>
      </c>
      <c r="U126" s="70">
        <f>U127+U132</f>
        <v>0</v>
      </c>
      <c r="V126" s="70">
        <f t="shared" si="19"/>
        <v>3932.4</v>
      </c>
      <c r="W126" s="70">
        <f>W127+W132</f>
        <v>0</v>
      </c>
      <c r="X126" s="70">
        <f t="shared" si="19"/>
        <v>3932.4</v>
      </c>
      <c r="Y126" s="70">
        <f>Y127+Y132</f>
        <v>0</v>
      </c>
      <c r="Z126" s="70">
        <f t="shared" si="19"/>
        <v>3932.4</v>
      </c>
      <c r="AA126" s="70">
        <f>AA127+AA132</f>
        <v>0</v>
      </c>
      <c r="AB126" s="70">
        <f t="shared" si="19"/>
        <v>3932.4</v>
      </c>
      <c r="AC126" s="70">
        <f>AC127+AC132</f>
        <v>0</v>
      </c>
      <c r="AD126" s="70">
        <f t="shared" si="21"/>
        <v>3932.4</v>
      </c>
      <c r="AE126" s="70">
        <f>AE127+AE132</f>
        <v>0</v>
      </c>
      <c r="AF126" s="70">
        <f t="shared" si="21"/>
        <v>3932.4</v>
      </c>
      <c r="AG126" s="70">
        <f>AG127+AG132</f>
        <v>0</v>
      </c>
      <c r="AH126" s="70">
        <f t="shared" si="21"/>
        <v>3932.4</v>
      </c>
      <c r="AI126" s="70">
        <f>AI127+AI132</f>
        <v>-26.2</v>
      </c>
      <c r="AJ126" s="70">
        <f t="shared" si="21"/>
        <v>3906.2000000000003</v>
      </c>
    </row>
    <row r="127" spans="2:36" ht="42" x14ac:dyDescent="0.4">
      <c r="B127" s="12"/>
      <c r="C127" s="7"/>
      <c r="D127" s="37" t="s">
        <v>249</v>
      </c>
      <c r="E127" s="99" t="s">
        <v>47</v>
      </c>
      <c r="F127" s="99"/>
      <c r="G127" s="38"/>
      <c r="H127" s="71">
        <f>H128+H130</f>
        <v>2732.4</v>
      </c>
      <c r="I127" s="71">
        <f>I128+I130</f>
        <v>0</v>
      </c>
      <c r="J127" s="71">
        <f t="shared" si="22"/>
        <v>2732.4</v>
      </c>
      <c r="K127" s="71">
        <f>K128+K130</f>
        <v>0</v>
      </c>
      <c r="L127" s="71">
        <f t="shared" si="15"/>
        <v>2732.4</v>
      </c>
      <c r="M127" s="71">
        <f>M128+M130</f>
        <v>0</v>
      </c>
      <c r="N127" s="71">
        <f t="shared" si="16"/>
        <v>2732.4</v>
      </c>
      <c r="O127" s="71">
        <f>O128+O130</f>
        <v>0</v>
      </c>
      <c r="P127" s="71">
        <f t="shared" si="17"/>
        <v>2732.4</v>
      </c>
      <c r="Q127" s="71">
        <f>Q128+Q130</f>
        <v>0</v>
      </c>
      <c r="R127" s="71">
        <f t="shared" si="18"/>
        <v>2732.4</v>
      </c>
      <c r="S127" s="71">
        <f>S128+S130</f>
        <v>0</v>
      </c>
      <c r="T127" s="71">
        <f t="shared" si="18"/>
        <v>2732.4</v>
      </c>
      <c r="U127" s="71">
        <f>U128+U130</f>
        <v>0</v>
      </c>
      <c r="V127" s="71">
        <f t="shared" si="19"/>
        <v>2732.4</v>
      </c>
      <c r="W127" s="71">
        <f>W128+W130</f>
        <v>0</v>
      </c>
      <c r="X127" s="71">
        <f t="shared" si="19"/>
        <v>2732.4</v>
      </c>
      <c r="Y127" s="71">
        <f>Y128+Y130</f>
        <v>0</v>
      </c>
      <c r="Z127" s="71">
        <f t="shared" si="19"/>
        <v>2732.4</v>
      </c>
      <c r="AA127" s="71">
        <f>AA128+AA130</f>
        <v>0</v>
      </c>
      <c r="AB127" s="71">
        <f t="shared" si="19"/>
        <v>2732.4</v>
      </c>
      <c r="AC127" s="71">
        <f>AC128+AC130</f>
        <v>0</v>
      </c>
      <c r="AD127" s="71">
        <f t="shared" si="21"/>
        <v>2732.4</v>
      </c>
      <c r="AE127" s="71">
        <f>AE128+AE130</f>
        <v>0</v>
      </c>
      <c r="AF127" s="71">
        <f t="shared" si="21"/>
        <v>2732.4</v>
      </c>
      <c r="AG127" s="71">
        <f>AG128+AG130</f>
        <v>0</v>
      </c>
      <c r="AH127" s="71">
        <f t="shared" si="21"/>
        <v>2732.4</v>
      </c>
      <c r="AI127" s="71">
        <f>AI128+AI130</f>
        <v>-25.7</v>
      </c>
      <c r="AJ127" s="71">
        <f t="shared" si="21"/>
        <v>2706.7000000000003</v>
      </c>
    </row>
    <row r="128" spans="2:36" ht="21" x14ac:dyDescent="0.4">
      <c r="B128" s="12"/>
      <c r="C128" s="7"/>
      <c r="D128" s="102" t="s">
        <v>49</v>
      </c>
      <c r="E128" s="98" t="s">
        <v>50</v>
      </c>
      <c r="F128" s="98"/>
      <c r="G128" s="38"/>
      <c r="H128" s="71">
        <f>H129</f>
        <v>1372.4</v>
      </c>
      <c r="I128" s="71">
        <f>I129</f>
        <v>0</v>
      </c>
      <c r="J128" s="71">
        <f t="shared" si="22"/>
        <v>1372.4</v>
      </c>
      <c r="K128" s="71">
        <f>K129</f>
        <v>0</v>
      </c>
      <c r="L128" s="71">
        <f t="shared" si="15"/>
        <v>1372.4</v>
      </c>
      <c r="M128" s="71">
        <f>M129</f>
        <v>0</v>
      </c>
      <c r="N128" s="71">
        <f t="shared" si="16"/>
        <v>1372.4</v>
      </c>
      <c r="O128" s="71">
        <f>O129</f>
        <v>0</v>
      </c>
      <c r="P128" s="71">
        <f t="shared" si="17"/>
        <v>1372.4</v>
      </c>
      <c r="Q128" s="71">
        <f>Q129</f>
        <v>0</v>
      </c>
      <c r="R128" s="71">
        <f t="shared" si="18"/>
        <v>1372.4</v>
      </c>
      <c r="S128" s="71">
        <f>S129</f>
        <v>0</v>
      </c>
      <c r="T128" s="71">
        <f t="shared" si="18"/>
        <v>1372.4</v>
      </c>
      <c r="U128" s="71">
        <f>U129</f>
        <v>0</v>
      </c>
      <c r="V128" s="71">
        <f t="shared" si="19"/>
        <v>1372.4</v>
      </c>
      <c r="W128" s="71">
        <f>W129</f>
        <v>0</v>
      </c>
      <c r="X128" s="71">
        <f t="shared" si="19"/>
        <v>1372.4</v>
      </c>
      <c r="Y128" s="71">
        <f>Y129</f>
        <v>0</v>
      </c>
      <c r="Z128" s="71">
        <f t="shared" si="19"/>
        <v>1372.4</v>
      </c>
      <c r="AA128" s="71">
        <f>AA129</f>
        <v>0</v>
      </c>
      <c r="AB128" s="71">
        <f t="shared" ref="AB128:AJ172" si="26">Z128+AA128</f>
        <v>1372.4</v>
      </c>
      <c r="AC128" s="71">
        <f>AC129</f>
        <v>0</v>
      </c>
      <c r="AD128" s="71">
        <f t="shared" si="26"/>
        <v>1372.4</v>
      </c>
      <c r="AE128" s="71">
        <f>AE129</f>
        <v>0</v>
      </c>
      <c r="AF128" s="71">
        <f t="shared" si="26"/>
        <v>1372.4</v>
      </c>
      <c r="AG128" s="71">
        <f>AG129</f>
        <v>0</v>
      </c>
      <c r="AH128" s="71">
        <f t="shared" si="26"/>
        <v>1372.4</v>
      </c>
      <c r="AI128" s="71">
        <f>AI129</f>
        <v>-25.7</v>
      </c>
      <c r="AJ128" s="71">
        <f t="shared" si="26"/>
        <v>1346.7</v>
      </c>
    </row>
    <row r="129" spans="2:36" ht="42" x14ac:dyDescent="0.4">
      <c r="B129" s="12"/>
      <c r="C129" s="7"/>
      <c r="D129" s="37" t="s">
        <v>48</v>
      </c>
      <c r="E129" s="99" t="s">
        <v>50</v>
      </c>
      <c r="F129" s="99">
        <v>600</v>
      </c>
      <c r="G129" s="24">
        <v>7</v>
      </c>
      <c r="H129" s="71">
        <v>1372.4</v>
      </c>
      <c r="I129" s="71"/>
      <c r="J129" s="71">
        <f t="shared" si="22"/>
        <v>1372.4</v>
      </c>
      <c r="K129" s="71"/>
      <c r="L129" s="71">
        <f t="shared" si="15"/>
        <v>1372.4</v>
      </c>
      <c r="M129" s="71"/>
      <c r="N129" s="71">
        <f t="shared" si="16"/>
        <v>1372.4</v>
      </c>
      <c r="O129" s="71"/>
      <c r="P129" s="71">
        <f t="shared" si="17"/>
        <v>1372.4</v>
      </c>
      <c r="Q129" s="71"/>
      <c r="R129" s="71">
        <f t="shared" si="18"/>
        <v>1372.4</v>
      </c>
      <c r="S129" s="71"/>
      <c r="T129" s="71">
        <f t="shared" si="18"/>
        <v>1372.4</v>
      </c>
      <c r="U129" s="71"/>
      <c r="V129" s="71">
        <f t="shared" si="19"/>
        <v>1372.4</v>
      </c>
      <c r="W129" s="71"/>
      <c r="X129" s="71">
        <f t="shared" si="19"/>
        <v>1372.4</v>
      </c>
      <c r="Y129" s="71"/>
      <c r="Z129" s="71">
        <f t="shared" si="19"/>
        <v>1372.4</v>
      </c>
      <c r="AA129" s="71"/>
      <c r="AB129" s="71">
        <f t="shared" si="26"/>
        <v>1372.4</v>
      </c>
      <c r="AC129" s="71"/>
      <c r="AD129" s="71">
        <f t="shared" si="26"/>
        <v>1372.4</v>
      </c>
      <c r="AE129" s="71"/>
      <c r="AF129" s="71">
        <f t="shared" si="26"/>
        <v>1372.4</v>
      </c>
      <c r="AG129" s="71"/>
      <c r="AH129" s="71">
        <f t="shared" si="26"/>
        <v>1372.4</v>
      </c>
      <c r="AI129" s="71">
        <v>-25.7</v>
      </c>
      <c r="AJ129" s="71">
        <f t="shared" si="26"/>
        <v>1346.7</v>
      </c>
    </row>
    <row r="130" spans="2:36" s="47" customFormat="1" ht="84" x14ac:dyDescent="0.4">
      <c r="B130" s="48"/>
      <c r="C130" s="7"/>
      <c r="D130" s="21" t="s">
        <v>316</v>
      </c>
      <c r="E130" s="63" t="s">
        <v>309</v>
      </c>
      <c r="F130" s="63"/>
      <c r="G130" s="38"/>
      <c r="H130" s="71">
        <f>H131</f>
        <v>1360</v>
      </c>
      <c r="I130" s="71">
        <f>I131</f>
        <v>0</v>
      </c>
      <c r="J130" s="71">
        <f t="shared" si="22"/>
        <v>1360</v>
      </c>
      <c r="K130" s="71">
        <f>K131</f>
        <v>0</v>
      </c>
      <c r="L130" s="71">
        <f t="shared" si="15"/>
        <v>1360</v>
      </c>
      <c r="M130" s="71">
        <f>M131</f>
        <v>0</v>
      </c>
      <c r="N130" s="71">
        <f t="shared" si="16"/>
        <v>1360</v>
      </c>
      <c r="O130" s="71">
        <f>O131</f>
        <v>0</v>
      </c>
      <c r="P130" s="71">
        <f t="shared" si="17"/>
        <v>1360</v>
      </c>
      <c r="Q130" s="71">
        <f>Q131</f>
        <v>0</v>
      </c>
      <c r="R130" s="71">
        <f t="shared" si="18"/>
        <v>1360</v>
      </c>
      <c r="S130" s="71">
        <f>S131</f>
        <v>0</v>
      </c>
      <c r="T130" s="71">
        <f t="shared" si="18"/>
        <v>1360</v>
      </c>
      <c r="U130" s="71">
        <f>U131</f>
        <v>0</v>
      </c>
      <c r="V130" s="71">
        <f t="shared" si="19"/>
        <v>1360</v>
      </c>
      <c r="W130" s="71">
        <f>W131</f>
        <v>0</v>
      </c>
      <c r="X130" s="71">
        <f t="shared" si="19"/>
        <v>1360</v>
      </c>
      <c r="Y130" s="71">
        <f>Y131</f>
        <v>0</v>
      </c>
      <c r="Z130" s="71">
        <f t="shared" si="19"/>
        <v>1360</v>
      </c>
      <c r="AA130" s="71">
        <f>AA131</f>
        <v>0</v>
      </c>
      <c r="AB130" s="71">
        <f t="shared" si="26"/>
        <v>1360</v>
      </c>
      <c r="AC130" s="71">
        <f>AC131</f>
        <v>0</v>
      </c>
      <c r="AD130" s="71">
        <f t="shared" si="26"/>
        <v>1360</v>
      </c>
      <c r="AE130" s="71">
        <f>AE131</f>
        <v>0</v>
      </c>
      <c r="AF130" s="71">
        <f t="shared" si="26"/>
        <v>1360</v>
      </c>
      <c r="AG130" s="71">
        <f>AG131</f>
        <v>0</v>
      </c>
      <c r="AH130" s="71">
        <f t="shared" si="26"/>
        <v>1360</v>
      </c>
      <c r="AI130" s="71">
        <f>AI131</f>
        <v>0</v>
      </c>
      <c r="AJ130" s="71">
        <f t="shared" si="26"/>
        <v>1360</v>
      </c>
    </row>
    <row r="131" spans="2:36" s="47" customFormat="1" ht="42" x14ac:dyDescent="0.4">
      <c r="B131" s="48"/>
      <c r="C131" s="7"/>
      <c r="D131" s="21" t="s">
        <v>20</v>
      </c>
      <c r="E131" s="63" t="s">
        <v>309</v>
      </c>
      <c r="F131" s="63" t="s">
        <v>284</v>
      </c>
      <c r="G131" s="38"/>
      <c r="H131" s="71">
        <v>1360</v>
      </c>
      <c r="I131" s="71"/>
      <c r="J131" s="71">
        <f t="shared" si="22"/>
        <v>1360</v>
      </c>
      <c r="K131" s="71"/>
      <c r="L131" s="71">
        <f t="shared" si="15"/>
        <v>1360</v>
      </c>
      <c r="M131" s="71"/>
      <c r="N131" s="71">
        <f t="shared" si="16"/>
        <v>1360</v>
      </c>
      <c r="O131" s="71"/>
      <c r="P131" s="71">
        <f t="shared" si="17"/>
        <v>1360</v>
      </c>
      <c r="Q131" s="71"/>
      <c r="R131" s="71">
        <f t="shared" si="18"/>
        <v>1360</v>
      </c>
      <c r="S131" s="71"/>
      <c r="T131" s="71">
        <f t="shared" si="18"/>
        <v>1360</v>
      </c>
      <c r="U131" s="71"/>
      <c r="V131" s="71">
        <f t="shared" si="19"/>
        <v>1360</v>
      </c>
      <c r="W131" s="71"/>
      <c r="X131" s="71">
        <f t="shared" si="19"/>
        <v>1360</v>
      </c>
      <c r="Y131" s="71"/>
      <c r="Z131" s="71">
        <f t="shared" si="19"/>
        <v>1360</v>
      </c>
      <c r="AA131" s="71"/>
      <c r="AB131" s="71">
        <f t="shared" si="26"/>
        <v>1360</v>
      </c>
      <c r="AC131" s="71"/>
      <c r="AD131" s="71">
        <f t="shared" si="26"/>
        <v>1360</v>
      </c>
      <c r="AE131" s="71"/>
      <c r="AF131" s="71">
        <f t="shared" si="26"/>
        <v>1360</v>
      </c>
      <c r="AG131" s="71"/>
      <c r="AH131" s="71">
        <f t="shared" si="26"/>
        <v>1360</v>
      </c>
      <c r="AI131" s="71"/>
      <c r="AJ131" s="71">
        <f t="shared" si="26"/>
        <v>1360</v>
      </c>
    </row>
    <row r="132" spans="2:36" s="47" customFormat="1" ht="63" x14ac:dyDescent="0.4">
      <c r="B132" s="48"/>
      <c r="C132" s="7"/>
      <c r="D132" s="21" t="s">
        <v>373</v>
      </c>
      <c r="E132" s="63" t="s">
        <v>375</v>
      </c>
      <c r="F132" s="63"/>
      <c r="G132" s="24"/>
      <c r="H132" s="71">
        <f>H133</f>
        <v>1200</v>
      </c>
      <c r="I132" s="71">
        <f>I133</f>
        <v>0</v>
      </c>
      <c r="J132" s="71">
        <f t="shared" si="22"/>
        <v>1200</v>
      </c>
      <c r="K132" s="71">
        <f>K133</f>
        <v>0</v>
      </c>
      <c r="L132" s="71">
        <f t="shared" si="15"/>
        <v>1200</v>
      </c>
      <c r="M132" s="71">
        <f>M133</f>
        <v>0</v>
      </c>
      <c r="N132" s="71">
        <f t="shared" si="16"/>
        <v>1200</v>
      </c>
      <c r="O132" s="71">
        <f>O133</f>
        <v>0</v>
      </c>
      <c r="P132" s="71">
        <f t="shared" si="17"/>
        <v>1200</v>
      </c>
      <c r="Q132" s="71">
        <f>Q133</f>
        <v>0</v>
      </c>
      <c r="R132" s="71">
        <f t="shared" si="18"/>
        <v>1200</v>
      </c>
      <c r="S132" s="71">
        <f>S133</f>
        <v>0</v>
      </c>
      <c r="T132" s="71">
        <f t="shared" si="18"/>
        <v>1200</v>
      </c>
      <c r="U132" s="71">
        <f>U133</f>
        <v>0</v>
      </c>
      <c r="V132" s="71">
        <f t="shared" si="19"/>
        <v>1200</v>
      </c>
      <c r="W132" s="71">
        <f>W133</f>
        <v>0</v>
      </c>
      <c r="X132" s="71">
        <f t="shared" si="19"/>
        <v>1200</v>
      </c>
      <c r="Y132" s="71">
        <f>Y133</f>
        <v>0</v>
      </c>
      <c r="Z132" s="71">
        <f t="shared" si="19"/>
        <v>1200</v>
      </c>
      <c r="AA132" s="71">
        <f>AA133</f>
        <v>0</v>
      </c>
      <c r="AB132" s="71">
        <f t="shared" si="26"/>
        <v>1200</v>
      </c>
      <c r="AC132" s="71">
        <f>AC133</f>
        <v>0</v>
      </c>
      <c r="AD132" s="71">
        <f t="shared" si="26"/>
        <v>1200</v>
      </c>
      <c r="AE132" s="71">
        <f>AE133</f>
        <v>0</v>
      </c>
      <c r="AF132" s="71">
        <f t="shared" si="26"/>
        <v>1200</v>
      </c>
      <c r="AG132" s="71">
        <f>AG133</f>
        <v>0</v>
      </c>
      <c r="AH132" s="71">
        <f t="shared" si="26"/>
        <v>1200</v>
      </c>
      <c r="AI132" s="71">
        <f>AI133</f>
        <v>-0.5</v>
      </c>
      <c r="AJ132" s="71">
        <f t="shared" si="26"/>
        <v>1199.5</v>
      </c>
    </row>
    <row r="133" spans="2:36" s="47" customFormat="1" ht="21" x14ac:dyDescent="0.4">
      <c r="B133" s="48"/>
      <c r="C133" s="7"/>
      <c r="D133" s="21" t="s">
        <v>374</v>
      </c>
      <c r="E133" s="63" t="s">
        <v>376</v>
      </c>
      <c r="F133" s="63"/>
      <c r="G133" s="24"/>
      <c r="H133" s="71">
        <f t="shared" ref="H133:AI133" si="27">H134</f>
        <v>1200</v>
      </c>
      <c r="I133" s="71">
        <f t="shared" si="27"/>
        <v>0</v>
      </c>
      <c r="J133" s="71">
        <f t="shared" si="22"/>
        <v>1200</v>
      </c>
      <c r="K133" s="71">
        <f t="shared" si="27"/>
        <v>0</v>
      </c>
      <c r="L133" s="71">
        <f t="shared" si="15"/>
        <v>1200</v>
      </c>
      <c r="M133" s="71">
        <f t="shared" si="27"/>
        <v>0</v>
      </c>
      <c r="N133" s="71">
        <f t="shared" si="16"/>
        <v>1200</v>
      </c>
      <c r="O133" s="71">
        <f t="shared" si="27"/>
        <v>0</v>
      </c>
      <c r="P133" s="71">
        <f t="shared" si="17"/>
        <v>1200</v>
      </c>
      <c r="Q133" s="71">
        <f t="shared" si="27"/>
        <v>0</v>
      </c>
      <c r="R133" s="71">
        <f t="shared" si="18"/>
        <v>1200</v>
      </c>
      <c r="S133" s="71">
        <f t="shared" si="27"/>
        <v>0</v>
      </c>
      <c r="T133" s="71">
        <f t="shared" si="18"/>
        <v>1200</v>
      </c>
      <c r="U133" s="71">
        <f t="shared" si="27"/>
        <v>0</v>
      </c>
      <c r="V133" s="71">
        <f t="shared" si="19"/>
        <v>1200</v>
      </c>
      <c r="W133" s="71">
        <f t="shared" si="27"/>
        <v>0</v>
      </c>
      <c r="X133" s="71">
        <f t="shared" si="19"/>
        <v>1200</v>
      </c>
      <c r="Y133" s="71">
        <f t="shared" si="27"/>
        <v>0</v>
      </c>
      <c r="Z133" s="71">
        <f t="shared" si="19"/>
        <v>1200</v>
      </c>
      <c r="AA133" s="71">
        <f t="shared" si="27"/>
        <v>0</v>
      </c>
      <c r="AB133" s="71">
        <f t="shared" si="26"/>
        <v>1200</v>
      </c>
      <c r="AC133" s="71">
        <f t="shared" si="27"/>
        <v>0</v>
      </c>
      <c r="AD133" s="71">
        <f t="shared" si="26"/>
        <v>1200</v>
      </c>
      <c r="AE133" s="71">
        <f t="shared" si="27"/>
        <v>0</v>
      </c>
      <c r="AF133" s="71">
        <f t="shared" si="26"/>
        <v>1200</v>
      </c>
      <c r="AG133" s="71">
        <f t="shared" si="27"/>
        <v>0</v>
      </c>
      <c r="AH133" s="71">
        <f t="shared" si="26"/>
        <v>1200</v>
      </c>
      <c r="AI133" s="71">
        <f t="shared" si="27"/>
        <v>-0.5</v>
      </c>
      <c r="AJ133" s="71">
        <f t="shared" si="26"/>
        <v>1199.5</v>
      </c>
    </row>
    <row r="134" spans="2:36" s="47" customFormat="1" ht="42" x14ac:dyDescent="0.4">
      <c r="B134" s="48"/>
      <c r="C134" s="7"/>
      <c r="D134" s="43" t="s">
        <v>14</v>
      </c>
      <c r="E134" s="63" t="s">
        <v>376</v>
      </c>
      <c r="F134" s="63" t="s">
        <v>283</v>
      </c>
      <c r="G134" s="24"/>
      <c r="H134" s="71">
        <v>1200</v>
      </c>
      <c r="I134" s="71"/>
      <c r="J134" s="71">
        <f t="shared" si="22"/>
        <v>1200</v>
      </c>
      <c r="K134" s="71"/>
      <c r="L134" s="71">
        <f t="shared" si="15"/>
        <v>1200</v>
      </c>
      <c r="M134" s="71"/>
      <c r="N134" s="71">
        <f t="shared" si="16"/>
        <v>1200</v>
      </c>
      <c r="O134" s="71"/>
      <c r="P134" s="71">
        <f t="shared" si="17"/>
        <v>1200</v>
      </c>
      <c r="Q134" s="71"/>
      <c r="R134" s="71">
        <f t="shared" si="18"/>
        <v>1200</v>
      </c>
      <c r="S134" s="71"/>
      <c r="T134" s="71">
        <f t="shared" si="18"/>
        <v>1200</v>
      </c>
      <c r="U134" s="71"/>
      <c r="V134" s="71">
        <f t="shared" si="19"/>
        <v>1200</v>
      </c>
      <c r="W134" s="71"/>
      <c r="X134" s="71">
        <f t="shared" si="19"/>
        <v>1200</v>
      </c>
      <c r="Y134" s="71"/>
      <c r="Z134" s="71">
        <f t="shared" si="19"/>
        <v>1200</v>
      </c>
      <c r="AA134" s="71"/>
      <c r="AB134" s="71">
        <f t="shared" si="26"/>
        <v>1200</v>
      </c>
      <c r="AC134" s="71"/>
      <c r="AD134" s="71">
        <f t="shared" si="26"/>
        <v>1200</v>
      </c>
      <c r="AE134" s="71"/>
      <c r="AF134" s="71">
        <f t="shared" si="26"/>
        <v>1200</v>
      </c>
      <c r="AG134" s="71"/>
      <c r="AH134" s="71">
        <f t="shared" si="26"/>
        <v>1200</v>
      </c>
      <c r="AI134" s="71">
        <v>-0.5</v>
      </c>
      <c r="AJ134" s="71">
        <f t="shared" si="26"/>
        <v>1199.5</v>
      </c>
    </row>
    <row r="135" spans="2:36" ht="81.75" customHeight="1" x14ac:dyDescent="0.4">
      <c r="B135" s="12"/>
      <c r="C135" s="13">
        <v>4</v>
      </c>
      <c r="D135" s="9" t="s">
        <v>248</v>
      </c>
      <c r="E135" s="39" t="s">
        <v>51</v>
      </c>
      <c r="F135" s="39"/>
      <c r="G135" s="15"/>
      <c r="H135" s="70">
        <f>H147+H164+H172+H175</f>
        <v>244449.4</v>
      </c>
      <c r="I135" s="70">
        <f>I136+I147+I164+I172+I175</f>
        <v>63653.3</v>
      </c>
      <c r="J135" s="70">
        <f t="shared" si="22"/>
        <v>308102.7</v>
      </c>
      <c r="K135" s="70">
        <f>K136+K147+K164+K172+K175+K178+K158</f>
        <v>80196.900000000009</v>
      </c>
      <c r="L135" s="70">
        <f t="shared" si="15"/>
        <v>388299.60000000003</v>
      </c>
      <c r="M135" s="70">
        <f>M136+M147+M164+M172+M175+M178+M158+M161</f>
        <v>22278.1</v>
      </c>
      <c r="N135" s="70">
        <f t="shared" si="16"/>
        <v>410577.7</v>
      </c>
      <c r="O135" s="70">
        <f>O136+O147+O164+O172+O175+O178+O158+O161</f>
        <v>10090</v>
      </c>
      <c r="P135" s="70">
        <f t="shared" si="17"/>
        <v>420667.7</v>
      </c>
      <c r="Q135" s="70">
        <f>Q136+Q147+Q164+Q172+Q175+Q178+Q158+Q161</f>
        <v>201.6</v>
      </c>
      <c r="R135" s="70">
        <f t="shared" si="18"/>
        <v>420869.3</v>
      </c>
      <c r="S135" s="70">
        <f>S136+S147+S164+S172+S175+S178+S158+S161</f>
        <v>77468.999999999985</v>
      </c>
      <c r="T135" s="70">
        <f t="shared" si="18"/>
        <v>498338.3</v>
      </c>
      <c r="U135" s="70">
        <f>U136+U147+U164+U172+U175+U178+U158+U161</f>
        <v>0</v>
      </c>
      <c r="V135" s="70">
        <f t="shared" si="19"/>
        <v>498338.3</v>
      </c>
      <c r="W135" s="70">
        <f>W136+W147+W164+W172+W175+W178+W158+W161</f>
        <v>855</v>
      </c>
      <c r="X135" s="70">
        <f t="shared" si="19"/>
        <v>499193.3</v>
      </c>
      <c r="Y135" s="70">
        <f>Y136+Y147+Y164+Y172+Y175+Y178+Y158+Y161</f>
        <v>958.8</v>
      </c>
      <c r="Z135" s="70">
        <f t="shared" si="19"/>
        <v>500152.1</v>
      </c>
      <c r="AA135" s="70">
        <f>AA136+AA147+AA164+AA172+AA175+AA178+AA158+AA161</f>
        <v>410</v>
      </c>
      <c r="AB135" s="70">
        <f t="shared" si="26"/>
        <v>500562.1</v>
      </c>
      <c r="AC135" s="70">
        <f>AC136+AC147+AC164+AC172+AC175+AC178+AC158+AC161</f>
        <v>0</v>
      </c>
      <c r="AD135" s="70">
        <f t="shared" si="26"/>
        <v>500562.1</v>
      </c>
      <c r="AE135" s="70">
        <f>AE136+AE147+AE164+AE172+AE175+AE178+AE158+AE161</f>
        <v>329</v>
      </c>
      <c r="AF135" s="70">
        <f t="shared" si="26"/>
        <v>500891.1</v>
      </c>
      <c r="AG135" s="70">
        <f>AG136+AG147+AG164+AG172+AG175+AG178+AG158+AG161</f>
        <v>-53870.600000000006</v>
      </c>
      <c r="AH135" s="70">
        <f t="shared" si="26"/>
        <v>447020.5</v>
      </c>
      <c r="AI135" s="70">
        <f>AI136+AI147+AI164+AI172+AI175+AI178+AI158+AI161</f>
        <v>-710.5</v>
      </c>
      <c r="AJ135" s="70">
        <f t="shared" si="26"/>
        <v>446310</v>
      </c>
    </row>
    <row r="136" spans="2:36" s="47" customFormat="1" ht="27" customHeight="1" x14ac:dyDescent="0.4">
      <c r="B136" s="48"/>
      <c r="C136" s="13"/>
      <c r="D136" s="21" t="s">
        <v>470</v>
      </c>
      <c r="E136" s="63" t="s">
        <v>474</v>
      </c>
      <c r="F136" s="63"/>
      <c r="G136" s="15"/>
      <c r="H136" s="71">
        <f>H137</f>
        <v>0</v>
      </c>
      <c r="I136" s="71">
        <f>I137+I140</f>
        <v>63653.3</v>
      </c>
      <c r="J136" s="71">
        <f t="shared" ref="J136" si="28">H136+I136</f>
        <v>63653.3</v>
      </c>
      <c r="K136" s="71">
        <f>K137+K140</f>
        <v>6889.8</v>
      </c>
      <c r="L136" s="71">
        <f t="shared" si="15"/>
        <v>70543.100000000006</v>
      </c>
      <c r="M136" s="71">
        <f>M137+M140</f>
        <v>0</v>
      </c>
      <c r="N136" s="71">
        <f t="shared" si="16"/>
        <v>70543.100000000006</v>
      </c>
      <c r="O136" s="71">
        <f>O137+O140</f>
        <v>90</v>
      </c>
      <c r="P136" s="71">
        <f t="shared" si="17"/>
        <v>70633.100000000006</v>
      </c>
      <c r="Q136" s="71">
        <f>Q137+Q140</f>
        <v>0</v>
      </c>
      <c r="R136" s="71">
        <f t="shared" si="18"/>
        <v>70633.100000000006</v>
      </c>
      <c r="S136" s="71">
        <f>S137+S140</f>
        <v>71669.299999999988</v>
      </c>
      <c r="T136" s="71">
        <f t="shared" si="18"/>
        <v>142302.39999999999</v>
      </c>
      <c r="U136" s="71">
        <f>U137+U140</f>
        <v>0</v>
      </c>
      <c r="V136" s="71">
        <f t="shared" si="19"/>
        <v>142302.39999999999</v>
      </c>
      <c r="W136" s="71">
        <f>W137+W140</f>
        <v>0</v>
      </c>
      <c r="X136" s="71">
        <f t="shared" si="19"/>
        <v>142302.39999999999</v>
      </c>
      <c r="Y136" s="71">
        <f>Y137+Y140</f>
        <v>60</v>
      </c>
      <c r="Z136" s="71">
        <f t="shared" si="19"/>
        <v>142362.4</v>
      </c>
      <c r="AA136" s="71">
        <f>AA137+AA140</f>
        <v>165</v>
      </c>
      <c r="AB136" s="71">
        <f t="shared" si="26"/>
        <v>142527.4</v>
      </c>
      <c r="AC136" s="71">
        <f>AC137+AC140</f>
        <v>0</v>
      </c>
      <c r="AD136" s="71">
        <f t="shared" si="26"/>
        <v>142527.4</v>
      </c>
      <c r="AE136" s="71">
        <f>AE137+AE140</f>
        <v>329</v>
      </c>
      <c r="AF136" s="71">
        <f t="shared" si="26"/>
        <v>142856.4</v>
      </c>
      <c r="AG136" s="71">
        <f>AG137+AG140</f>
        <v>-681.4</v>
      </c>
      <c r="AH136" s="71">
        <f t="shared" si="26"/>
        <v>142175</v>
      </c>
      <c r="AI136" s="71">
        <f>AI137+AI140</f>
        <v>0</v>
      </c>
      <c r="AJ136" s="71">
        <f t="shared" si="26"/>
        <v>142175</v>
      </c>
    </row>
    <row r="137" spans="2:36" s="47" customFormat="1" ht="36.75" customHeight="1" x14ac:dyDescent="0.4">
      <c r="B137" s="48"/>
      <c r="C137" s="13"/>
      <c r="D137" s="21" t="s">
        <v>19</v>
      </c>
      <c r="E137" s="63" t="s">
        <v>475</v>
      </c>
      <c r="F137" s="63"/>
      <c r="G137" s="15"/>
      <c r="H137" s="71">
        <f>H138</f>
        <v>0</v>
      </c>
      <c r="I137" s="71">
        <f>I138</f>
        <v>410.5</v>
      </c>
      <c r="J137" s="71">
        <f t="shared" ref="J137" si="29">H137+I137</f>
        <v>410.5</v>
      </c>
      <c r="K137" s="71">
        <f>K138+K139</f>
        <v>6889.8</v>
      </c>
      <c r="L137" s="71">
        <f t="shared" si="15"/>
        <v>7300.3</v>
      </c>
      <c r="M137" s="71">
        <f>M138+M139</f>
        <v>0</v>
      </c>
      <c r="N137" s="71">
        <f t="shared" si="16"/>
        <v>7300.3</v>
      </c>
      <c r="O137" s="71">
        <f>O138+O139</f>
        <v>90</v>
      </c>
      <c r="P137" s="71">
        <f t="shared" si="17"/>
        <v>7390.3</v>
      </c>
      <c r="Q137" s="71">
        <f>Q138+Q139</f>
        <v>0</v>
      </c>
      <c r="R137" s="71">
        <f t="shared" si="18"/>
        <v>7390.3</v>
      </c>
      <c r="S137" s="71">
        <f>S138+S139</f>
        <v>0</v>
      </c>
      <c r="T137" s="71">
        <f t="shared" si="18"/>
        <v>7390.3</v>
      </c>
      <c r="U137" s="71">
        <f>U138+U139</f>
        <v>0</v>
      </c>
      <c r="V137" s="71">
        <f t="shared" si="19"/>
        <v>7390.3</v>
      </c>
      <c r="W137" s="71">
        <f>W138+W139</f>
        <v>0</v>
      </c>
      <c r="X137" s="71">
        <f t="shared" si="19"/>
        <v>7390.3</v>
      </c>
      <c r="Y137" s="71">
        <f>Y138+Y139</f>
        <v>60</v>
      </c>
      <c r="Z137" s="71">
        <f t="shared" si="19"/>
        <v>7450.3</v>
      </c>
      <c r="AA137" s="71">
        <f>AA138+AA139</f>
        <v>165</v>
      </c>
      <c r="AB137" s="71">
        <f t="shared" si="26"/>
        <v>7615.3</v>
      </c>
      <c r="AC137" s="71">
        <f>AC138+AC139</f>
        <v>0</v>
      </c>
      <c r="AD137" s="71">
        <f t="shared" si="26"/>
        <v>7615.3</v>
      </c>
      <c r="AE137" s="71">
        <f>AE138+AE139</f>
        <v>329</v>
      </c>
      <c r="AF137" s="71">
        <f t="shared" si="26"/>
        <v>7944.3</v>
      </c>
      <c r="AG137" s="71">
        <f>AG138+AG139</f>
        <v>-681.4</v>
      </c>
      <c r="AH137" s="71">
        <f t="shared" si="26"/>
        <v>7262.9000000000005</v>
      </c>
      <c r="AI137" s="71">
        <f>AI138+AI139</f>
        <v>0</v>
      </c>
      <c r="AJ137" s="71">
        <f t="shared" si="26"/>
        <v>7262.9000000000005</v>
      </c>
    </row>
    <row r="138" spans="2:36" s="47" customFormat="1" ht="45.6" customHeight="1" x14ac:dyDescent="0.4">
      <c r="B138" s="48"/>
      <c r="C138" s="13"/>
      <c r="D138" s="21" t="s">
        <v>52</v>
      </c>
      <c r="E138" s="63" t="s">
        <v>475</v>
      </c>
      <c r="F138" s="63" t="s">
        <v>290</v>
      </c>
      <c r="G138" s="15"/>
      <c r="H138" s="70"/>
      <c r="I138" s="71">
        <v>410.5</v>
      </c>
      <c r="J138" s="71">
        <f t="shared" si="22"/>
        <v>410.5</v>
      </c>
      <c r="K138" s="71">
        <v>1549.2</v>
      </c>
      <c r="L138" s="71">
        <f t="shared" si="15"/>
        <v>1959.7</v>
      </c>
      <c r="M138" s="71"/>
      <c r="N138" s="71">
        <f t="shared" si="16"/>
        <v>1959.7</v>
      </c>
      <c r="O138" s="71"/>
      <c r="P138" s="71">
        <f t="shared" si="17"/>
        <v>1959.7</v>
      </c>
      <c r="Q138" s="71"/>
      <c r="R138" s="71">
        <f t="shared" si="18"/>
        <v>1959.7</v>
      </c>
      <c r="S138" s="71"/>
      <c r="T138" s="71">
        <f t="shared" si="18"/>
        <v>1959.7</v>
      </c>
      <c r="U138" s="71"/>
      <c r="V138" s="71">
        <f t="shared" si="19"/>
        <v>1959.7</v>
      </c>
      <c r="W138" s="71"/>
      <c r="X138" s="71">
        <f t="shared" si="19"/>
        <v>1959.7</v>
      </c>
      <c r="Y138" s="71"/>
      <c r="Z138" s="71">
        <f t="shared" si="19"/>
        <v>1959.7</v>
      </c>
      <c r="AA138" s="71"/>
      <c r="AB138" s="71">
        <f t="shared" si="26"/>
        <v>1959.7</v>
      </c>
      <c r="AC138" s="71"/>
      <c r="AD138" s="71">
        <f t="shared" si="26"/>
        <v>1959.7</v>
      </c>
      <c r="AE138" s="71"/>
      <c r="AF138" s="71">
        <f t="shared" si="26"/>
        <v>1959.7</v>
      </c>
      <c r="AG138" s="71"/>
      <c r="AH138" s="71">
        <f t="shared" si="26"/>
        <v>1959.7</v>
      </c>
      <c r="AI138" s="71"/>
      <c r="AJ138" s="71">
        <f t="shared" si="26"/>
        <v>1959.7</v>
      </c>
    </row>
    <row r="139" spans="2:36" s="47" customFormat="1" ht="45.6" customHeight="1" x14ac:dyDescent="0.4">
      <c r="B139" s="48"/>
      <c r="C139" s="13"/>
      <c r="D139" s="21" t="s">
        <v>14</v>
      </c>
      <c r="E139" s="63" t="s">
        <v>475</v>
      </c>
      <c r="F139" s="63" t="s">
        <v>283</v>
      </c>
      <c r="G139" s="15"/>
      <c r="H139" s="70"/>
      <c r="I139" s="71"/>
      <c r="J139" s="71"/>
      <c r="K139" s="71">
        <v>5340.6</v>
      </c>
      <c r="L139" s="71">
        <f t="shared" si="15"/>
        <v>5340.6</v>
      </c>
      <c r="M139" s="71"/>
      <c r="N139" s="71">
        <f t="shared" si="16"/>
        <v>5340.6</v>
      </c>
      <c r="O139" s="71">
        <v>90</v>
      </c>
      <c r="P139" s="71">
        <f t="shared" si="17"/>
        <v>5430.6</v>
      </c>
      <c r="Q139" s="71"/>
      <c r="R139" s="71">
        <f t="shared" si="18"/>
        <v>5430.6</v>
      </c>
      <c r="S139" s="71"/>
      <c r="T139" s="71">
        <f t="shared" si="18"/>
        <v>5430.6</v>
      </c>
      <c r="U139" s="71"/>
      <c r="V139" s="71">
        <f t="shared" si="19"/>
        <v>5430.6</v>
      </c>
      <c r="W139" s="71"/>
      <c r="X139" s="71">
        <f t="shared" si="19"/>
        <v>5430.6</v>
      </c>
      <c r="Y139" s="71">
        <v>60</v>
      </c>
      <c r="Z139" s="71">
        <f t="shared" si="19"/>
        <v>5490.6</v>
      </c>
      <c r="AA139" s="71">
        <v>165</v>
      </c>
      <c r="AB139" s="71">
        <f t="shared" si="26"/>
        <v>5655.6</v>
      </c>
      <c r="AC139" s="71"/>
      <c r="AD139" s="71">
        <f t="shared" si="26"/>
        <v>5655.6</v>
      </c>
      <c r="AE139" s="71">
        <v>329</v>
      </c>
      <c r="AF139" s="71">
        <f t="shared" si="26"/>
        <v>5984.6</v>
      </c>
      <c r="AG139" s="71">
        <v>-681.4</v>
      </c>
      <c r="AH139" s="71">
        <f t="shared" si="26"/>
        <v>5303.2000000000007</v>
      </c>
      <c r="AI139" s="71"/>
      <c r="AJ139" s="71">
        <f t="shared" si="26"/>
        <v>5303.2000000000007</v>
      </c>
    </row>
    <row r="140" spans="2:36" s="47" customFormat="1" ht="36" customHeight="1" x14ac:dyDescent="0.4">
      <c r="B140" s="48"/>
      <c r="C140" s="13"/>
      <c r="D140" s="21" t="s">
        <v>471</v>
      </c>
      <c r="E140" s="63" t="s">
        <v>476</v>
      </c>
      <c r="F140" s="63"/>
      <c r="G140" s="15"/>
      <c r="H140" s="71">
        <f>H141</f>
        <v>0</v>
      </c>
      <c r="I140" s="71">
        <f>I141+I143</f>
        <v>63242.8</v>
      </c>
      <c r="J140" s="71">
        <f t="shared" ref="J140" si="30">H140+I140</f>
        <v>63242.8</v>
      </c>
      <c r="K140" s="71">
        <f>K141+K143</f>
        <v>0</v>
      </c>
      <c r="L140" s="71">
        <f t="shared" si="15"/>
        <v>63242.8</v>
      </c>
      <c r="M140" s="71">
        <f>M141+M143</f>
        <v>0</v>
      </c>
      <c r="N140" s="71">
        <f t="shared" si="16"/>
        <v>63242.8</v>
      </c>
      <c r="O140" s="71">
        <f>O141+O143</f>
        <v>0</v>
      </c>
      <c r="P140" s="71">
        <f t="shared" si="17"/>
        <v>63242.8</v>
      </c>
      <c r="Q140" s="71">
        <f>Q141+Q143</f>
        <v>0</v>
      </c>
      <c r="R140" s="71">
        <f t="shared" si="18"/>
        <v>63242.8</v>
      </c>
      <c r="S140" s="71">
        <f>S141+S143+S145</f>
        <v>71669.299999999988</v>
      </c>
      <c r="T140" s="71">
        <f t="shared" si="18"/>
        <v>134912.09999999998</v>
      </c>
      <c r="U140" s="71">
        <f>U141+U143+U145</f>
        <v>0</v>
      </c>
      <c r="V140" s="71">
        <f t="shared" si="19"/>
        <v>134912.09999999998</v>
      </c>
      <c r="W140" s="71">
        <f>W141+W143+W145</f>
        <v>0</v>
      </c>
      <c r="X140" s="71">
        <f t="shared" si="19"/>
        <v>134912.09999999998</v>
      </c>
      <c r="Y140" s="71">
        <f>Y141+Y143+Y145</f>
        <v>0</v>
      </c>
      <c r="Z140" s="71">
        <f t="shared" si="19"/>
        <v>134912.09999999998</v>
      </c>
      <c r="AA140" s="71">
        <f>AA141+AA143+AA145</f>
        <v>0</v>
      </c>
      <c r="AB140" s="71">
        <f t="shared" si="26"/>
        <v>134912.09999999998</v>
      </c>
      <c r="AC140" s="71">
        <f>AC141+AC143+AC145</f>
        <v>0</v>
      </c>
      <c r="AD140" s="71">
        <f t="shared" si="26"/>
        <v>134912.09999999998</v>
      </c>
      <c r="AE140" s="71">
        <f>AE141+AE143+AE145</f>
        <v>0</v>
      </c>
      <c r="AF140" s="71">
        <f t="shared" si="26"/>
        <v>134912.09999999998</v>
      </c>
      <c r="AG140" s="71">
        <f>AG141+AG143+AG145</f>
        <v>0</v>
      </c>
      <c r="AH140" s="71">
        <f t="shared" si="26"/>
        <v>134912.09999999998</v>
      </c>
      <c r="AI140" s="71">
        <f>AI141+AI143+AI145</f>
        <v>0</v>
      </c>
      <c r="AJ140" s="71">
        <f t="shared" si="26"/>
        <v>134912.09999999998</v>
      </c>
    </row>
    <row r="141" spans="2:36" s="47" customFormat="1" ht="36" customHeight="1" x14ac:dyDescent="0.4">
      <c r="B141" s="48"/>
      <c r="C141" s="13"/>
      <c r="D141" s="21" t="s">
        <v>472</v>
      </c>
      <c r="E141" s="63" t="s">
        <v>477</v>
      </c>
      <c r="F141" s="63"/>
      <c r="G141" s="15"/>
      <c r="H141" s="71">
        <f>H142</f>
        <v>0</v>
      </c>
      <c r="I141" s="71">
        <f>I142</f>
        <v>60713</v>
      </c>
      <c r="J141" s="71">
        <f t="shared" ref="J141" si="31">H141+I141</f>
        <v>60713</v>
      </c>
      <c r="K141" s="71">
        <f>K142</f>
        <v>0</v>
      </c>
      <c r="L141" s="71">
        <f t="shared" si="15"/>
        <v>60713</v>
      </c>
      <c r="M141" s="71">
        <f>M142</f>
        <v>0</v>
      </c>
      <c r="N141" s="71">
        <f t="shared" si="16"/>
        <v>60713</v>
      </c>
      <c r="O141" s="71">
        <f>O142</f>
        <v>0</v>
      </c>
      <c r="P141" s="71">
        <f t="shared" si="17"/>
        <v>60713</v>
      </c>
      <c r="Q141" s="71">
        <f>Q142</f>
        <v>0</v>
      </c>
      <c r="R141" s="71">
        <f t="shared" si="18"/>
        <v>60713</v>
      </c>
      <c r="S141" s="71">
        <f>S142</f>
        <v>64461</v>
      </c>
      <c r="T141" s="71">
        <f t="shared" si="18"/>
        <v>125174</v>
      </c>
      <c r="U141" s="71">
        <f>U142</f>
        <v>0</v>
      </c>
      <c r="V141" s="71">
        <f t="shared" si="19"/>
        <v>125174</v>
      </c>
      <c r="W141" s="71">
        <f>W142</f>
        <v>0</v>
      </c>
      <c r="X141" s="71">
        <f t="shared" si="19"/>
        <v>125174</v>
      </c>
      <c r="Y141" s="71">
        <f>Y142</f>
        <v>0</v>
      </c>
      <c r="Z141" s="71">
        <f t="shared" si="19"/>
        <v>125174</v>
      </c>
      <c r="AA141" s="71">
        <f>AA142</f>
        <v>0</v>
      </c>
      <c r="AB141" s="71">
        <f t="shared" si="26"/>
        <v>125174</v>
      </c>
      <c r="AC141" s="71">
        <f>AC142</f>
        <v>0</v>
      </c>
      <c r="AD141" s="71">
        <f t="shared" si="26"/>
        <v>125174</v>
      </c>
      <c r="AE141" s="71">
        <f>AE142</f>
        <v>0</v>
      </c>
      <c r="AF141" s="71">
        <f t="shared" si="26"/>
        <v>125174</v>
      </c>
      <c r="AG141" s="71">
        <f>AG142</f>
        <v>0</v>
      </c>
      <c r="AH141" s="71">
        <f t="shared" si="26"/>
        <v>125174</v>
      </c>
      <c r="AI141" s="71">
        <f>AI142</f>
        <v>0</v>
      </c>
      <c r="AJ141" s="71">
        <f t="shared" si="26"/>
        <v>125174</v>
      </c>
    </row>
    <row r="142" spans="2:36" s="47" customFormat="1" ht="36" customHeight="1" x14ac:dyDescent="0.4">
      <c r="B142" s="48"/>
      <c r="C142" s="13"/>
      <c r="D142" s="21" t="s">
        <v>52</v>
      </c>
      <c r="E142" s="63" t="s">
        <v>477</v>
      </c>
      <c r="F142" s="63" t="s">
        <v>290</v>
      </c>
      <c r="G142" s="15"/>
      <c r="H142" s="70"/>
      <c r="I142" s="71">
        <v>60713</v>
      </c>
      <c r="J142" s="71">
        <f t="shared" si="22"/>
        <v>60713</v>
      </c>
      <c r="K142" s="71"/>
      <c r="L142" s="71">
        <f t="shared" si="15"/>
        <v>60713</v>
      </c>
      <c r="M142" s="71"/>
      <c r="N142" s="71">
        <f t="shared" si="16"/>
        <v>60713</v>
      </c>
      <c r="O142" s="71"/>
      <c r="P142" s="71">
        <f t="shared" si="17"/>
        <v>60713</v>
      </c>
      <c r="Q142" s="71"/>
      <c r="R142" s="71">
        <f t="shared" si="18"/>
        <v>60713</v>
      </c>
      <c r="S142" s="71">
        <v>64461</v>
      </c>
      <c r="T142" s="71">
        <f t="shared" si="18"/>
        <v>125174</v>
      </c>
      <c r="U142" s="71"/>
      <c r="V142" s="71">
        <f t="shared" si="19"/>
        <v>125174</v>
      </c>
      <c r="W142" s="71"/>
      <c r="X142" s="71">
        <f t="shared" si="19"/>
        <v>125174</v>
      </c>
      <c r="Y142" s="71"/>
      <c r="Z142" s="71">
        <f t="shared" si="19"/>
        <v>125174</v>
      </c>
      <c r="AA142" s="71"/>
      <c r="AB142" s="71">
        <f t="shared" si="26"/>
        <v>125174</v>
      </c>
      <c r="AC142" s="71"/>
      <c r="AD142" s="71">
        <f t="shared" si="26"/>
        <v>125174</v>
      </c>
      <c r="AE142" s="71"/>
      <c r="AF142" s="71">
        <f t="shared" si="26"/>
        <v>125174</v>
      </c>
      <c r="AG142" s="71"/>
      <c r="AH142" s="71">
        <f t="shared" si="26"/>
        <v>125174</v>
      </c>
      <c r="AI142" s="71"/>
      <c r="AJ142" s="71">
        <f t="shared" si="26"/>
        <v>125174</v>
      </c>
    </row>
    <row r="143" spans="2:36" s="47" customFormat="1" ht="55.8" customHeight="1" x14ac:dyDescent="0.4">
      <c r="B143" s="48"/>
      <c r="C143" s="13"/>
      <c r="D143" s="21" t="s">
        <v>473</v>
      </c>
      <c r="E143" s="63" t="s">
        <v>477</v>
      </c>
      <c r="F143" s="63"/>
      <c r="G143" s="15"/>
      <c r="H143" s="71">
        <f>H144</f>
        <v>0</v>
      </c>
      <c r="I143" s="71">
        <f>I144</f>
        <v>2529.8000000000002</v>
      </c>
      <c r="J143" s="71">
        <f t="shared" ref="J143" si="32">H143+I143</f>
        <v>2529.8000000000002</v>
      </c>
      <c r="K143" s="71">
        <f>K144</f>
        <v>0</v>
      </c>
      <c r="L143" s="71">
        <f t="shared" si="15"/>
        <v>2529.8000000000002</v>
      </c>
      <c r="M143" s="71">
        <f>M144</f>
        <v>0</v>
      </c>
      <c r="N143" s="71">
        <f t="shared" si="16"/>
        <v>2529.8000000000002</v>
      </c>
      <c r="O143" s="71">
        <f>O144</f>
        <v>0</v>
      </c>
      <c r="P143" s="71">
        <f t="shared" si="17"/>
        <v>2529.8000000000002</v>
      </c>
      <c r="Q143" s="71">
        <f>Q144</f>
        <v>0</v>
      </c>
      <c r="R143" s="71">
        <f t="shared" si="18"/>
        <v>2529.8000000000002</v>
      </c>
      <c r="S143" s="71">
        <f>S144</f>
        <v>2685.9</v>
      </c>
      <c r="T143" s="71">
        <f t="shared" si="18"/>
        <v>5215.7000000000007</v>
      </c>
      <c r="U143" s="71">
        <f>U144</f>
        <v>0</v>
      </c>
      <c r="V143" s="71">
        <f t="shared" si="19"/>
        <v>5215.7000000000007</v>
      </c>
      <c r="W143" s="71">
        <f>W144</f>
        <v>0</v>
      </c>
      <c r="X143" s="71">
        <f t="shared" si="19"/>
        <v>5215.7000000000007</v>
      </c>
      <c r="Y143" s="71">
        <f>Y144</f>
        <v>0</v>
      </c>
      <c r="Z143" s="71">
        <f t="shared" si="19"/>
        <v>5215.7000000000007</v>
      </c>
      <c r="AA143" s="71">
        <f>AA144</f>
        <v>0</v>
      </c>
      <c r="AB143" s="71">
        <f t="shared" si="26"/>
        <v>5215.7000000000007</v>
      </c>
      <c r="AC143" s="71">
        <f>AC144</f>
        <v>0</v>
      </c>
      <c r="AD143" s="71">
        <f t="shared" si="26"/>
        <v>5215.7000000000007</v>
      </c>
      <c r="AE143" s="71">
        <f>AE144</f>
        <v>0</v>
      </c>
      <c r="AF143" s="71">
        <f t="shared" si="26"/>
        <v>5215.7000000000007</v>
      </c>
      <c r="AG143" s="71">
        <f>AG144</f>
        <v>0</v>
      </c>
      <c r="AH143" s="71">
        <f t="shared" si="26"/>
        <v>5215.7000000000007</v>
      </c>
      <c r="AI143" s="71">
        <f>AI144</f>
        <v>0</v>
      </c>
      <c r="AJ143" s="71">
        <f t="shared" si="26"/>
        <v>5215.7000000000007</v>
      </c>
    </row>
    <row r="144" spans="2:36" s="47" customFormat="1" ht="43.8" customHeight="1" x14ac:dyDescent="0.4">
      <c r="B144" s="48"/>
      <c r="C144" s="13"/>
      <c r="D144" s="21" t="s">
        <v>52</v>
      </c>
      <c r="E144" s="63" t="s">
        <v>477</v>
      </c>
      <c r="F144" s="63" t="s">
        <v>290</v>
      </c>
      <c r="G144" s="15"/>
      <c r="H144" s="70"/>
      <c r="I144" s="71">
        <v>2529.8000000000002</v>
      </c>
      <c r="J144" s="71">
        <f t="shared" si="22"/>
        <v>2529.8000000000002</v>
      </c>
      <c r="K144" s="71"/>
      <c r="L144" s="71">
        <f t="shared" si="15"/>
        <v>2529.8000000000002</v>
      </c>
      <c r="M144" s="71"/>
      <c r="N144" s="71">
        <f t="shared" si="16"/>
        <v>2529.8000000000002</v>
      </c>
      <c r="O144" s="71"/>
      <c r="P144" s="71">
        <f t="shared" si="17"/>
        <v>2529.8000000000002</v>
      </c>
      <c r="Q144" s="71"/>
      <c r="R144" s="71">
        <f t="shared" si="18"/>
        <v>2529.8000000000002</v>
      </c>
      <c r="S144" s="71">
        <v>2685.9</v>
      </c>
      <c r="T144" s="71">
        <f t="shared" si="18"/>
        <v>5215.7000000000007</v>
      </c>
      <c r="U144" s="71"/>
      <c r="V144" s="71">
        <f t="shared" si="19"/>
        <v>5215.7000000000007</v>
      </c>
      <c r="W144" s="71"/>
      <c r="X144" s="71">
        <f t="shared" si="19"/>
        <v>5215.7000000000007</v>
      </c>
      <c r="Y144" s="71"/>
      <c r="Z144" s="71">
        <f t="shared" si="19"/>
        <v>5215.7000000000007</v>
      </c>
      <c r="AA144" s="71"/>
      <c r="AB144" s="71">
        <f t="shared" si="26"/>
        <v>5215.7000000000007</v>
      </c>
      <c r="AC144" s="71"/>
      <c r="AD144" s="71">
        <f t="shared" si="26"/>
        <v>5215.7000000000007</v>
      </c>
      <c r="AE144" s="71"/>
      <c r="AF144" s="71">
        <f t="shared" si="26"/>
        <v>5215.7000000000007</v>
      </c>
      <c r="AG144" s="71"/>
      <c r="AH144" s="71">
        <f t="shared" si="26"/>
        <v>5215.7000000000007</v>
      </c>
      <c r="AI144" s="71"/>
      <c r="AJ144" s="71">
        <f t="shared" si="26"/>
        <v>5215.7000000000007</v>
      </c>
    </row>
    <row r="145" spans="2:36" s="47" customFormat="1" ht="41.4" customHeight="1" x14ac:dyDescent="0.4">
      <c r="B145" s="48"/>
      <c r="C145" s="13"/>
      <c r="D145" s="21" t="s">
        <v>577</v>
      </c>
      <c r="E145" s="63" t="s">
        <v>578</v>
      </c>
      <c r="F145" s="63"/>
      <c r="G145" s="15"/>
      <c r="H145" s="70"/>
      <c r="I145" s="71"/>
      <c r="J145" s="71"/>
      <c r="K145" s="71"/>
      <c r="L145" s="71"/>
      <c r="M145" s="71"/>
      <c r="N145" s="71"/>
      <c r="O145" s="71"/>
      <c r="P145" s="71"/>
      <c r="Q145" s="71"/>
      <c r="R145" s="71"/>
      <c r="S145" s="71">
        <f>S146</f>
        <v>4522.3999999999996</v>
      </c>
      <c r="T145" s="71">
        <f t="shared" si="18"/>
        <v>4522.3999999999996</v>
      </c>
      <c r="U145" s="71">
        <f>U146</f>
        <v>0</v>
      </c>
      <c r="V145" s="71">
        <f t="shared" si="19"/>
        <v>4522.3999999999996</v>
      </c>
      <c r="W145" s="71">
        <f>W146</f>
        <v>0</v>
      </c>
      <c r="X145" s="71">
        <f t="shared" si="19"/>
        <v>4522.3999999999996</v>
      </c>
      <c r="Y145" s="71">
        <f>Y146</f>
        <v>0</v>
      </c>
      <c r="Z145" s="71">
        <f t="shared" si="19"/>
        <v>4522.3999999999996</v>
      </c>
      <c r="AA145" s="71">
        <f>AA146</f>
        <v>0</v>
      </c>
      <c r="AB145" s="71">
        <f t="shared" si="26"/>
        <v>4522.3999999999996</v>
      </c>
      <c r="AC145" s="71">
        <f>AC146</f>
        <v>0</v>
      </c>
      <c r="AD145" s="71">
        <f t="shared" si="26"/>
        <v>4522.3999999999996</v>
      </c>
      <c r="AE145" s="71">
        <f>AE146</f>
        <v>0</v>
      </c>
      <c r="AF145" s="71">
        <f t="shared" si="26"/>
        <v>4522.3999999999996</v>
      </c>
      <c r="AG145" s="71">
        <f>AG146</f>
        <v>0</v>
      </c>
      <c r="AH145" s="71">
        <f t="shared" si="26"/>
        <v>4522.3999999999996</v>
      </c>
      <c r="AI145" s="71">
        <f>AI146</f>
        <v>0</v>
      </c>
      <c r="AJ145" s="71">
        <f t="shared" si="26"/>
        <v>4522.3999999999996</v>
      </c>
    </row>
    <row r="146" spans="2:36" s="47" customFormat="1" ht="48" customHeight="1" x14ac:dyDescent="0.4">
      <c r="B146" s="48"/>
      <c r="C146" s="13"/>
      <c r="D146" s="21" t="s">
        <v>52</v>
      </c>
      <c r="E146" s="63" t="s">
        <v>578</v>
      </c>
      <c r="F146" s="63" t="s">
        <v>290</v>
      </c>
      <c r="G146" s="15"/>
      <c r="H146" s="70"/>
      <c r="I146" s="71"/>
      <c r="J146" s="71"/>
      <c r="K146" s="71"/>
      <c r="L146" s="71"/>
      <c r="M146" s="71"/>
      <c r="N146" s="71"/>
      <c r="O146" s="71"/>
      <c r="P146" s="71"/>
      <c r="Q146" s="71"/>
      <c r="R146" s="71"/>
      <c r="S146" s="71">
        <v>4522.3999999999996</v>
      </c>
      <c r="T146" s="71">
        <f t="shared" si="18"/>
        <v>4522.3999999999996</v>
      </c>
      <c r="U146" s="71"/>
      <c r="V146" s="71">
        <f t="shared" si="19"/>
        <v>4522.3999999999996</v>
      </c>
      <c r="W146" s="71"/>
      <c r="X146" s="71">
        <f t="shared" si="19"/>
        <v>4522.3999999999996</v>
      </c>
      <c r="Y146" s="71"/>
      <c r="Z146" s="71">
        <f t="shared" si="19"/>
        <v>4522.3999999999996</v>
      </c>
      <c r="AA146" s="71"/>
      <c r="AB146" s="71">
        <f t="shared" si="26"/>
        <v>4522.3999999999996</v>
      </c>
      <c r="AC146" s="71"/>
      <c r="AD146" s="71">
        <f t="shared" si="26"/>
        <v>4522.3999999999996</v>
      </c>
      <c r="AE146" s="71"/>
      <c r="AF146" s="71">
        <f t="shared" si="26"/>
        <v>4522.3999999999996</v>
      </c>
      <c r="AG146" s="71"/>
      <c r="AH146" s="71">
        <f t="shared" si="26"/>
        <v>4522.3999999999996</v>
      </c>
      <c r="AI146" s="71"/>
      <c r="AJ146" s="71">
        <f t="shared" si="26"/>
        <v>4522.3999999999996</v>
      </c>
    </row>
    <row r="147" spans="2:36" s="47" customFormat="1" ht="42" x14ac:dyDescent="0.4">
      <c r="B147" s="48"/>
      <c r="C147" s="7"/>
      <c r="D147" s="64" t="s">
        <v>378</v>
      </c>
      <c r="E147" s="99" t="s">
        <v>348</v>
      </c>
      <c r="F147" s="99"/>
      <c r="G147" s="38"/>
      <c r="H147" s="71">
        <f>H150+H152</f>
        <v>2966</v>
      </c>
      <c r="I147" s="71">
        <f>I150</f>
        <v>0</v>
      </c>
      <c r="J147" s="71">
        <f t="shared" si="22"/>
        <v>2966</v>
      </c>
      <c r="K147" s="71">
        <f>K150+K152</f>
        <v>64</v>
      </c>
      <c r="L147" s="71">
        <f t="shared" si="15"/>
        <v>3030</v>
      </c>
      <c r="M147" s="71">
        <f>M150+M152</f>
        <v>0</v>
      </c>
      <c r="N147" s="71">
        <f t="shared" si="16"/>
        <v>3030</v>
      </c>
      <c r="O147" s="71">
        <f>O150+O152</f>
        <v>0</v>
      </c>
      <c r="P147" s="71">
        <f t="shared" si="17"/>
        <v>3030</v>
      </c>
      <c r="Q147" s="71">
        <f>Q150+Q152</f>
        <v>0</v>
      </c>
      <c r="R147" s="71">
        <f t="shared" si="18"/>
        <v>3030</v>
      </c>
      <c r="S147" s="71">
        <f>S148+S150+S152+S154+S156</f>
        <v>5799.7</v>
      </c>
      <c r="T147" s="71">
        <f t="shared" si="18"/>
        <v>8829.7000000000007</v>
      </c>
      <c r="U147" s="71">
        <f>U148+U150+U152+U154+U156</f>
        <v>0</v>
      </c>
      <c r="V147" s="71">
        <f t="shared" si="19"/>
        <v>8829.7000000000007</v>
      </c>
      <c r="W147" s="71">
        <f>W148+W150+W152+W154+W156</f>
        <v>0</v>
      </c>
      <c r="X147" s="71">
        <f t="shared" si="19"/>
        <v>8829.7000000000007</v>
      </c>
      <c r="Y147" s="71">
        <f>Y148+Y150+Y152+Y154+Y156</f>
        <v>299.89999999999998</v>
      </c>
      <c r="Z147" s="71">
        <f t="shared" si="19"/>
        <v>9129.6</v>
      </c>
      <c r="AA147" s="71">
        <f>AA148+AA150+AA152+AA154+AA156</f>
        <v>245</v>
      </c>
      <c r="AB147" s="71">
        <f t="shared" si="26"/>
        <v>9374.6</v>
      </c>
      <c r="AC147" s="71">
        <f>AC148+AC150+AC152+AC154+AC156</f>
        <v>0</v>
      </c>
      <c r="AD147" s="71">
        <f t="shared" si="26"/>
        <v>9374.6</v>
      </c>
      <c r="AE147" s="71">
        <f>AE148+AE150+AE152+AE154+AE156</f>
        <v>0</v>
      </c>
      <c r="AF147" s="71">
        <f t="shared" si="26"/>
        <v>9374.6</v>
      </c>
      <c r="AG147" s="71">
        <f>AG148+AG150+AG152+AG154+AG156</f>
        <v>0</v>
      </c>
      <c r="AH147" s="71">
        <f t="shared" si="26"/>
        <v>9374.6</v>
      </c>
      <c r="AI147" s="71">
        <f>AI148+AI150+AI152+AI154+AI156</f>
        <v>0</v>
      </c>
      <c r="AJ147" s="71">
        <f t="shared" si="26"/>
        <v>9374.6</v>
      </c>
    </row>
    <row r="148" spans="2:36" s="47" customFormat="1" ht="42" x14ac:dyDescent="0.4">
      <c r="B148" s="48"/>
      <c r="C148" s="7"/>
      <c r="D148" s="64" t="s">
        <v>571</v>
      </c>
      <c r="E148" s="62" t="s">
        <v>572</v>
      </c>
      <c r="F148" s="62"/>
      <c r="G148" s="38"/>
      <c r="H148" s="71"/>
      <c r="I148" s="71"/>
      <c r="J148" s="71"/>
      <c r="K148" s="71"/>
      <c r="L148" s="71"/>
      <c r="M148" s="71"/>
      <c r="N148" s="71"/>
      <c r="O148" s="71"/>
      <c r="P148" s="71"/>
      <c r="Q148" s="71"/>
      <c r="R148" s="71"/>
      <c r="S148" s="71">
        <f>S149</f>
        <v>249.7</v>
      </c>
      <c r="T148" s="71">
        <f t="shared" si="18"/>
        <v>249.7</v>
      </c>
      <c r="U148" s="71">
        <f>U149</f>
        <v>0</v>
      </c>
      <c r="V148" s="71">
        <f t="shared" si="19"/>
        <v>249.7</v>
      </c>
      <c r="W148" s="71">
        <f>W149</f>
        <v>0</v>
      </c>
      <c r="X148" s="71">
        <f t="shared" si="19"/>
        <v>249.7</v>
      </c>
      <c r="Y148" s="71">
        <f>Y149</f>
        <v>299.89999999999998</v>
      </c>
      <c r="Z148" s="71">
        <f t="shared" si="19"/>
        <v>549.59999999999991</v>
      </c>
      <c r="AA148" s="71">
        <f>AA149</f>
        <v>245</v>
      </c>
      <c r="AB148" s="71">
        <f t="shared" si="26"/>
        <v>794.59999999999991</v>
      </c>
      <c r="AC148" s="71">
        <f>AC149</f>
        <v>0</v>
      </c>
      <c r="AD148" s="71">
        <f t="shared" si="26"/>
        <v>794.59999999999991</v>
      </c>
      <c r="AE148" s="71">
        <f>AE149</f>
        <v>0</v>
      </c>
      <c r="AF148" s="71">
        <f t="shared" si="26"/>
        <v>794.59999999999991</v>
      </c>
      <c r="AG148" s="71">
        <f>AG149</f>
        <v>0</v>
      </c>
      <c r="AH148" s="71">
        <f t="shared" si="26"/>
        <v>794.59999999999991</v>
      </c>
      <c r="AI148" s="71">
        <f>AI149</f>
        <v>0</v>
      </c>
      <c r="AJ148" s="71">
        <f t="shared" si="26"/>
        <v>794.59999999999991</v>
      </c>
    </row>
    <row r="149" spans="2:36" s="47" customFormat="1" ht="42" x14ac:dyDescent="0.4">
      <c r="B149" s="48"/>
      <c r="C149" s="7"/>
      <c r="D149" s="16" t="s">
        <v>14</v>
      </c>
      <c r="E149" s="62" t="s">
        <v>572</v>
      </c>
      <c r="F149" s="62" t="s">
        <v>283</v>
      </c>
      <c r="G149" s="38"/>
      <c r="H149" s="71"/>
      <c r="I149" s="71"/>
      <c r="J149" s="71"/>
      <c r="K149" s="71"/>
      <c r="L149" s="71"/>
      <c r="M149" s="71"/>
      <c r="N149" s="71"/>
      <c r="O149" s="71"/>
      <c r="P149" s="71"/>
      <c r="Q149" s="71"/>
      <c r="R149" s="71"/>
      <c r="S149" s="71">
        <v>249.7</v>
      </c>
      <c r="T149" s="71">
        <f t="shared" si="18"/>
        <v>249.7</v>
      </c>
      <c r="U149" s="71"/>
      <c r="V149" s="71">
        <f t="shared" si="19"/>
        <v>249.7</v>
      </c>
      <c r="W149" s="71"/>
      <c r="X149" s="71">
        <f t="shared" si="19"/>
        <v>249.7</v>
      </c>
      <c r="Y149" s="71">
        <v>299.89999999999998</v>
      </c>
      <c r="Z149" s="71">
        <f t="shared" si="19"/>
        <v>549.59999999999991</v>
      </c>
      <c r="AA149" s="71">
        <v>245</v>
      </c>
      <c r="AB149" s="71">
        <f t="shared" si="26"/>
        <v>794.59999999999991</v>
      </c>
      <c r="AC149" s="71"/>
      <c r="AD149" s="71">
        <f t="shared" si="26"/>
        <v>794.59999999999991</v>
      </c>
      <c r="AE149" s="71"/>
      <c r="AF149" s="71">
        <f t="shared" si="26"/>
        <v>794.59999999999991</v>
      </c>
      <c r="AG149" s="71"/>
      <c r="AH149" s="71">
        <f t="shared" si="26"/>
        <v>794.59999999999991</v>
      </c>
      <c r="AI149" s="71"/>
      <c r="AJ149" s="71">
        <f t="shared" si="26"/>
        <v>794.59999999999991</v>
      </c>
    </row>
    <row r="150" spans="2:36" s="47" customFormat="1" ht="42" x14ac:dyDescent="0.4">
      <c r="B150" s="48"/>
      <c r="C150" s="7"/>
      <c r="D150" s="16" t="s">
        <v>403</v>
      </c>
      <c r="E150" s="99" t="s">
        <v>388</v>
      </c>
      <c r="F150" s="99"/>
      <c r="G150" s="38"/>
      <c r="H150" s="71">
        <f>H151</f>
        <v>2909</v>
      </c>
      <c r="I150" s="71">
        <f>I151</f>
        <v>0</v>
      </c>
      <c r="J150" s="71">
        <f t="shared" si="22"/>
        <v>2909</v>
      </c>
      <c r="K150" s="71">
        <f>K151</f>
        <v>0</v>
      </c>
      <c r="L150" s="71">
        <f t="shared" si="15"/>
        <v>2909</v>
      </c>
      <c r="M150" s="71">
        <f>M151</f>
        <v>0</v>
      </c>
      <c r="N150" s="71">
        <f t="shared" si="16"/>
        <v>2909</v>
      </c>
      <c r="O150" s="71">
        <f>O151</f>
        <v>0</v>
      </c>
      <c r="P150" s="71">
        <f t="shared" si="17"/>
        <v>2909</v>
      </c>
      <c r="Q150" s="71">
        <f>Q151</f>
        <v>0</v>
      </c>
      <c r="R150" s="71">
        <f t="shared" si="18"/>
        <v>2909</v>
      </c>
      <c r="S150" s="71">
        <f>S151</f>
        <v>0</v>
      </c>
      <c r="T150" s="71">
        <f t="shared" si="18"/>
        <v>2909</v>
      </c>
      <c r="U150" s="71">
        <f>U151</f>
        <v>0</v>
      </c>
      <c r="V150" s="71">
        <f t="shared" si="19"/>
        <v>2909</v>
      </c>
      <c r="W150" s="71">
        <f>W151</f>
        <v>0</v>
      </c>
      <c r="X150" s="71">
        <f t="shared" si="19"/>
        <v>2909</v>
      </c>
      <c r="Y150" s="71">
        <f>Y151</f>
        <v>0</v>
      </c>
      <c r="Z150" s="71">
        <f t="shared" si="19"/>
        <v>2909</v>
      </c>
      <c r="AA150" s="71">
        <f>AA151</f>
        <v>0</v>
      </c>
      <c r="AB150" s="71">
        <f t="shared" si="26"/>
        <v>2909</v>
      </c>
      <c r="AC150" s="71">
        <f>AC151</f>
        <v>0</v>
      </c>
      <c r="AD150" s="71">
        <f t="shared" si="26"/>
        <v>2909</v>
      </c>
      <c r="AE150" s="71">
        <f>AE151</f>
        <v>0</v>
      </c>
      <c r="AF150" s="71">
        <f t="shared" si="26"/>
        <v>2909</v>
      </c>
      <c r="AG150" s="71">
        <f>AG151</f>
        <v>0</v>
      </c>
      <c r="AH150" s="71">
        <f t="shared" si="26"/>
        <v>2909</v>
      </c>
      <c r="AI150" s="71">
        <f>AI151</f>
        <v>0</v>
      </c>
      <c r="AJ150" s="71">
        <f t="shared" si="26"/>
        <v>2909</v>
      </c>
    </row>
    <row r="151" spans="2:36" s="47" customFormat="1" ht="42" x14ac:dyDescent="0.4">
      <c r="B151" s="48"/>
      <c r="C151" s="7"/>
      <c r="D151" s="16" t="s">
        <v>14</v>
      </c>
      <c r="E151" s="99" t="s">
        <v>388</v>
      </c>
      <c r="F151" s="99" t="s">
        <v>283</v>
      </c>
      <c r="G151" s="38"/>
      <c r="H151" s="71">
        <v>2909</v>
      </c>
      <c r="I151" s="71"/>
      <c r="J151" s="71">
        <f t="shared" si="22"/>
        <v>2909</v>
      </c>
      <c r="K151" s="71"/>
      <c r="L151" s="71">
        <f t="shared" si="15"/>
        <v>2909</v>
      </c>
      <c r="M151" s="71"/>
      <c r="N151" s="71">
        <f t="shared" si="16"/>
        <v>2909</v>
      </c>
      <c r="O151" s="71"/>
      <c r="P151" s="71">
        <f t="shared" si="17"/>
        <v>2909</v>
      </c>
      <c r="Q151" s="71"/>
      <c r="R151" s="71">
        <f t="shared" si="18"/>
        <v>2909</v>
      </c>
      <c r="S151" s="71"/>
      <c r="T151" s="71">
        <f t="shared" si="18"/>
        <v>2909</v>
      </c>
      <c r="U151" s="71"/>
      <c r="V151" s="71">
        <f t="shared" si="19"/>
        <v>2909</v>
      </c>
      <c r="W151" s="71"/>
      <c r="X151" s="71">
        <f t="shared" si="19"/>
        <v>2909</v>
      </c>
      <c r="Y151" s="71"/>
      <c r="Z151" s="71">
        <f t="shared" si="19"/>
        <v>2909</v>
      </c>
      <c r="AA151" s="71"/>
      <c r="AB151" s="71">
        <f t="shared" si="26"/>
        <v>2909</v>
      </c>
      <c r="AC151" s="71"/>
      <c r="AD151" s="71">
        <f t="shared" si="26"/>
        <v>2909</v>
      </c>
      <c r="AE151" s="71"/>
      <c r="AF151" s="71">
        <f t="shared" si="26"/>
        <v>2909</v>
      </c>
      <c r="AG151" s="71"/>
      <c r="AH151" s="71">
        <f t="shared" si="26"/>
        <v>2909</v>
      </c>
      <c r="AI151" s="71"/>
      <c r="AJ151" s="71">
        <f t="shared" si="26"/>
        <v>2909</v>
      </c>
    </row>
    <row r="152" spans="2:36" s="47" customFormat="1" ht="46.8" customHeight="1" x14ac:dyDescent="0.4">
      <c r="B152" s="48"/>
      <c r="C152" s="7"/>
      <c r="D152" s="16" t="s">
        <v>404</v>
      </c>
      <c r="E152" s="99" t="s">
        <v>388</v>
      </c>
      <c r="F152" s="99"/>
      <c r="G152" s="38"/>
      <c r="H152" s="71">
        <f>H153</f>
        <v>57</v>
      </c>
      <c r="I152" s="71">
        <f>I153</f>
        <v>0</v>
      </c>
      <c r="J152" s="71">
        <f t="shared" si="22"/>
        <v>57</v>
      </c>
      <c r="K152" s="71">
        <f>K153</f>
        <v>64</v>
      </c>
      <c r="L152" s="71">
        <f t="shared" si="15"/>
        <v>121</v>
      </c>
      <c r="M152" s="71">
        <f>M153</f>
        <v>0</v>
      </c>
      <c r="N152" s="71">
        <f t="shared" si="16"/>
        <v>121</v>
      </c>
      <c r="O152" s="71">
        <f>O153</f>
        <v>0</v>
      </c>
      <c r="P152" s="71">
        <f t="shared" si="17"/>
        <v>121</v>
      </c>
      <c r="Q152" s="71">
        <f>Q153</f>
        <v>0</v>
      </c>
      <c r="R152" s="71">
        <f t="shared" si="18"/>
        <v>121</v>
      </c>
      <c r="S152" s="71">
        <f>S153</f>
        <v>0</v>
      </c>
      <c r="T152" s="71">
        <f t="shared" si="18"/>
        <v>121</v>
      </c>
      <c r="U152" s="71">
        <f>U153</f>
        <v>0</v>
      </c>
      <c r="V152" s="71">
        <f t="shared" si="19"/>
        <v>121</v>
      </c>
      <c r="W152" s="71">
        <f>W153</f>
        <v>0</v>
      </c>
      <c r="X152" s="71">
        <f t="shared" si="19"/>
        <v>121</v>
      </c>
      <c r="Y152" s="71">
        <f>Y153</f>
        <v>0</v>
      </c>
      <c r="Z152" s="71">
        <f t="shared" si="19"/>
        <v>121</v>
      </c>
      <c r="AA152" s="71">
        <f>AA153</f>
        <v>0</v>
      </c>
      <c r="AB152" s="71">
        <f t="shared" si="26"/>
        <v>121</v>
      </c>
      <c r="AC152" s="71">
        <f>AC153</f>
        <v>0</v>
      </c>
      <c r="AD152" s="71">
        <f t="shared" si="26"/>
        <v>121</v>
      </c>
      <c r="AE152" s="71">
        <f>AE153</f>
        <v>0</v>
      </c>
      <c r="AF152" s="71">
        <f t="shared" si="26"/>
        <v>121</v>
      </c>
      <c r="AG152" s="71">
        <f>AG153</f>
        <v>0</v>
      </c>
      <c r="AH152" s="71">
        <f t="shared" si="26"/>
        <v>121</v>
      </c>
      <c r="AI152" s="71">
        <f>AI153</f>
        <v>0</v>
      </c>
      <c r="AJ152" s="71">
        <f t="shared" si="26"/>
        <v>121</v>
      </c>
    </row>
    <row r="153" spans="2:36" s="47" customFormat="1" ht="42" x14ac:dyDescent="0.4">
      <c r="B153" s="48"/>
      <c r="C153" s="7"/>
      <c r="D153" s="16" t="s">
        <v>14</v>
      </c>
      <c r="E153" s="99" t="s">
        <v>388</v>
      </c>
      <c r="F153" s="99" t="s">
        <v>283</v>
      </c>
      <c r="G153" s="38"/>
      <c r="H153" s="71">
        <v>57</v>
      </c>
      <c r="I153" s="71"/>
      <c r="J153" s="71">
        <f t="shared" si="22"/>
        <v>57</v>
      </c>
      <c r="K153" s="71">
        <v>64</v>
      </c>
      <c r="L153" s="71">
        <f t="shared" si="15"/>
        <v>121</v>
      </c>
      <c r="M153" s="71"/>
      <c r="N153" s="71">
        <f t="shared" si="16"/>
        <v>121</v>
      </c>
      <c r="O153" s="71"/>
      <c r="P153" s="71">
        <f t="shared" si="17"/>
        <v>121</v>
      </c>
      <c r="Q153" s="71"/>
      <c r="R153" s="71">
        <f t="shared" si="18"/>
        <v>121</v>
      </c>
      <c r="S153" s="71"/>
      <c r="T153" s="71">
        <f t="shared" si="18"/>
        <v>121</v>
      </c>
      <c r="U153" s="71"/>
      <c r="V153" s="71">
        <f t="shared" si="19"/>
        <v>121</v>
      </c>
      <c r="W153" s="71"/>
      <c r="X153" s="71">
        <f t="shared" si="19"/>
        <v>121</v>
      </c>
      <c r="Y153" s="71"/>
      <c r="Z153" s="71">
        <f t="shared" si="19"/>
        <v>121</v>
      </c>
      <c r="AA153" s="71"/>
      <c r="AB153" s="71">
        <f t="shared" si="26"/>
        <v>121</v>
      </c>
      <c r="AC153" s="71"/>
      <c r="AD153" s="71">
        <f t="shared" si="26"/>
        <v>121</v>
      </c>
      <c r="AE153" s="71"/>
      <c r="AF153" s="71">
        <f t="shared" si="26"/>
        <v>121</v>
      </c>
      <c r="AG153" s="71"/>
      <c r="AH153" s="71">
        <f t="shared" si="26"/>
        <v>121</v>
      </c>
      <c r="AI153" s="71"/>
      <c r="AJ153" s="71">
        <f t="shared" si="26"/>
        <v>121</v>
      </c>
    </row>
    <row r="154" spans="2:36" s="47" customFormat="1" ht="42" x14ac:dyDescent="0.4">
      <c r="B154" s="48"/>
      <c r="C154" s="7"/>
      <c r="D154" s="16" t="s">
        <v>573</v>
      </c>
      <c r="E154" s="62" t="s">
        <v>575</v>
      </c>
      <c r="F154" s="62"/>
      <c r="G154" s="38"/>
      <c r="H154" s="71"/>
      <c r="I154" s="71"/>
      <c r="J154" s="71"/>
      <c r="K154" s="71"/>
      <c r="L154" s="71"/>
      <c r="M154" s="71"/>
      <c r="N154" s="71"/>
      <c r="O154" s="71"/>
      <c r="P154" s="71"/>
      <c r="Q154" s="71"/>
      <c r="R154" s="71"/>
      <c r="S154" s="71">
        <f>S155</f>
        <v>5328</v>
      </c>
      <c r="T154" s="71">
        <f t="shared" si="18"/>
        <v>5328</v>
      </c>
      <c r="U154" s="71">
        <f>U155</f>
        <v>0</v>
      </c>
      <c r="V154" s="71">
        <f t="shared" si="19"/>
        <v>5328</v>
      </c>
      <c r="W154" s="71">
        <f>W155</f>
        <v>0</v>
      </c>
      <c r="X154" s="71">
        <f t="shared" si="19"/>
        <v>5328</v>
      </c>
      <c r="Y154" s="71">
        <f>Y155</f>
        <v>0</v>
      </c>
      <c r="Z154" s="71">
        <f t="shared" si="19"/>
        <v>5328</v>
      </c>
      <c r="AA154" s="71">
        <f>AA155</f>
        <v>0</v>
      </c>
      <c r="AB154" s="71">
        <f t="shared" si="26"/>
        <v>5328</v>
      </c>
      <c r="AC154" s="71">
        <f>AC155</f>
        <v>0</v>
      </c>
      <c r="AD154" s="71">
        <f t="shared" si="26"/>
        <v>5328</v>
      </c>
      <c r="AE154" s="71">
        <f>AE155</f>
        <v>0</v>
      </c>
      <c r="AF154" s="71">
        <f t="shared" si="26"/>
        <v>5328</v>
      </c>
      <c r="AG154" s="71">
        <f>AG155</f>
        <v>0</v>
      </c>
      <c r="AH154" s="71">
        <f t="shared" si="26"/>
        <v>5328</v>
      </c>
      <c r="AI154" s="71">
        <f>AI155</f>
        <v>0</v>
      </c>
      <c r="AJ154" s="71">
        <f t="shared" si="26"/>
        <v>5328</v>
      </c>
    </row>
    <row r="155" spans="2:36" s="47" customFormat="1" ht="56.4" customHeight="1" x14ac:dyDescent="0.4">
      <c r="B155" s="48"/>
      <c r="C155" s="7"/>
      <c r="D155" s="16" t="s">
        <v>14</v>
      </c>
      <c r="E155" s="62" t="s">
        <v>575</v>
      </c>
      <c r="F155" s="62" t="s">
        <v>283</v>
      </c>
      <c r="G155" s="38"/>
      <c r="H155" s="71"/>
      <c r="I155" s="71"/>
      <c r="J155" s="71"/>
      <c r="K155" s="71"/>
      <c r="L155" s="71"/>
      <c r="M155" s="71"/>
      <c r="N155" s="71"/>
      <c r="O155" s="71"/>
      <c r="P155" s="71"/>
      <c r="Q155" s="71"/>
      <c r="R155" s="71"/>
      <c r="S155" s="71">
        <v>5328</v>
      </c>
      <c r="T155" s="71">
        <f t="shared" si="18"/>
        <v>5328</v>
      </c>
      <c r="U155" s="71"/>
      <c r="V155" s="71">
        <f t="shared" si="19"/>
        <v>5328</v>
      </c>
      <c r="W155" s="71"/>
      <c r="X155" s="71">
        <f t="shared" si="19"/>
        <v>5328</v>
      </c>
      <c r="Y155" s="71"/>
      <c r="Z155" s="71">
        <f t="shared" si="19"/>
        <v>5328</v>
      </c>
      <c r="AA155" s="71"/>
      <c r="AB155" s="71">
        <f t="shared" si="26"/>
        <v>5328</v>
      </c>
      <c r="AC155" s="71"/>
      <c r="AD155" s="71">
        <f t="shared" si="26"/>
        <v>5328</v>
      </c>
      <c r="AE155" s="71"/>
      <c r="AF155" s="71">
        <f t="shared" si="26"/>
        <v>5328</v>
      </c>
      <c r="AG155" s="71"/>
      <c r="AH155" s="71">
        <f t="shared" si="26"/>
        <v>5328</v>
      </c>
      <c r="AI155" s="71"/>
      <c r="AJ155" s="71">
        <f t="shared" si="26"/>
        <v>5328</v>
      </c>
    </row>
    <row r="156" spans="2:36" s="47" customFormat="1" ht="54.6" customHeight="1" x14ac:dyDescent="0.4">
      <c r="B156" s="48"/>
      <c r="C156" s="7"/>
      <c r="D156" s="16" t="s">
        <v>574</v>
      </c>
      <c r="E156" s="62" t="s">
        <v>575</v>
      </c>
      <c r="F156" s="62"/>
      <c r="G156" s="38"/>
      <c r="H156" s="71"/>
      <c r="I156" s="71"/>
      <c r="J156" s="71"/>
      <c r="K156" s="71"/>
      <c r="L156" s="71"/>
      <c r="M156" s="71"/>
      <c r="N156" s="71"/>
      <c r="O156" s="71"/>
      <c r="P156" s="71"/>
      <c r="Q156" s="71"/>
      <c r="R156" s="71"/>
      <c r="S156" s="71">
        <f>S157</f>
        <v>222</v>
      </c>
      <c r="T156" s="71">
        <f t="shared" si="18"/>
        <v>222</v>
      </c>
      <c r="U156" s="71">
        <f>U157</f>
        <v>0</v>
      </c>
      <c r="V156" s="71">
        <f t="shared" si="19"/>
        <v>222</v>
      </c>
      <c r="W156" s="71">
        <f>W157</f>
        <v>0</v>
      </c>
      <c r="X156" s="71">
        <f t="shared" si="19"/>
        <v>222</v>
      </c>
      <c r="Y156" s="71">
        <f>Y157</f>
        <v>0</v>
      </c>
      <c r="Z156" s="71">
        <f t="shared" si="19"/>
        <v>222</v>
      </c>
      <c r="AA156" s="71">
        <f>AA157</f>
        <v>0</v>
      </c>
      <c r="AB156" s="71">
        <f t="shared" si="26"/>
        <v>222</v>
      </c>
      <c r="AC156" s="71">
        <f>AC157</f>
        <v>0</v>
      </c>
      <c r="AD156" s="71">
        <f t="shared" si="26"/>
        <v>222</v>
      </c>
      <c r="AE156" s="71">
        <f>AE157</f>
        <v>0</v>
      </c>
      <c r="AF156" s="71">
        <f t="shared" si="26"/>
        <v>222</v>
      </c>
      <c r="AG156" s="71">
        <f>AG157</f>
        <v>0</v>
      </c>
      <c r="AH156" s="71">
        <f t="shared" si="26"/>
        <v>222</v>
      </c>
      <c r="AI156" s="71">
        <f>AI157</f>
        <v>0</v>
      </c>
      <c r="AJ156" s="71">
        <f t="shared" si="26"/>
        <v>222</v>
      </c>
    </row>
    <row r="157" spans="2:36" s="47" customFormat="1" ht="42" x14ac:dyDescent="0.4">
      <c r="B157" s="48"/>
      <c r="C157" s="7"/>
      <c r="D157" s="16" t="s">
        <v>14</v>
      </c>
      <c r="E157" s="62" t="s">
        <v>575</v>
      </c>
      <c r="F157" s="62" t="s">
        <v>283</v>
      </c>
      <c r="G157" s="38"/>
      <c r="H157" s="71"/>
      <c r="I157" s="71"/>
      <c r="J157" s="71"/>
      <c r="K157" s="71"/>
      <c r="L157" s="71"/>
      <c r="M157" s="71"/>
      <c r="N157" s="71"/>
      <c r="O157" s="71"/>
      <c r="P157" s="71"/>
      <c r="Q157" s="71"/>
      <c r="R157" s="71"/>
      <c r="S157" s="71">
        <v>222</v>
      </c>
      <c r="T157" s="71">
        <f t="shared" si="18"/>
        <v>222</v>
      </c>
      <c r="U157" s="71"/>
      <c r="V157" s="71">
        <f t="shared" si="19"/>
        <v>222</v>
      </c>
      <c r="W157" s="71"/>
      <c r="X157" s="71">
        <f t="shared" si="19"/>
        <v>222</v>
      </c>
      <c r="Y157" s="71"/>
      <c r="Z157" s="71">
        <f t="shared" si="19"/>
        <v>222</v>
      </c>
      <c r="AA157" s="71"/>
      <c r="AB157" s="71">
        <f t="shared" si="26"/>
        <v>222</v>
      </c>
      <c r="AC157" s="71"/>
      <c r="AD157" s="71">
        <f t="shared" si="26"/>
        <v>222</v>
      </c>
      <c r="AE157" s="71"/>
      <c r="AF157" s="71">
        <f t="shared" si="26"/>
        <v>222</v>
      </c>
      <c r="AG157" s="71"/>
      <c r="AH157" s="71">
        <f t="shared" si="26"/>
        <v>222</v>
      </c>
      <c r="AI157" s="71"/>
      <c r="AJ157" s="71">
        <f t="shared" si="26"/>
        <v>222</v>
      </c>
    </row>
    <row r="158" spans="2:36" s="47" customFormat="1" ht="42" x14ac:dyDescent="0.4">
      <c r="B158" s="48"/>
      <c r="C158" s="7"/>
      <c r="D158" s="16" t="s">
        <v>528</v>
      </c>
      <c r="E158" s="99" t="s">
        <v>529</v>
      </c>
      <c r="F158" s="99"/>
      <c r="G158" s="38"/>
      <c r="H158" s="71"/>
      <c r="I158" s="71"/>
      <c r="J158" s="71"/>
      <c r="K158" s="71">
        <f>K159</f>
        <v>762.7</v>
      </c>
      <c r="L158" s="71">
        <f t="shared" si="15"/>
        <v>762.7</v>
      </c>
      <c r="M158" s="71">
        <f>M159</f>
        <v>0</v>
      </c>
      <c r="N158" s="71">
        <f t="shared" si="16"/>
        <v>762.7</v>
      </c>
      <c r="O158" s="71">
        <f>O159</f>
        <v>0</v>
      </c>
      <c r="P158" s="71">
        <f t="shared" si="17"/>
        <v>762.7</v>
      </c>
      <c r="Q158" s="71">
        <f>Q159</f>
        <v>0</v>
      </c>
      <c r="R158" s="71">
        <f t="shared" si="18"/>
        <v>762.7</v>
      </c>
      <c r="S158" s="71">
        <f>S159</f>
        <v>0</v>
      </c>
      <c r="T158" s="71">
        <f t="shared" si="18"/>
        <v>762.7</v>
      </c>
      <c r="U158" s="71">
        <f>U159</f>
        <v>0</v>
      </c>
      <c r="V158" s="71">
        <f t="shared" si="19"/>
        <v>762.7</v>
      </c>
      <c r="W158" s="71">
        <f>W159</f>
        <v>0</v>
      </c>
      <c r="X158" s="71">
        <f t="shared" si="19"/>
        <v>762.7</v>
      </c>
      <c r="Y158" s="71">
        <f>Y159</f>
        <v>0</v>
      </c>
      <c r="Z158" s="71">
        <f t="shared" si="19"/>
        <v>762.7</v>
      </c>
      <c r="AA158" s="71">
        <f>AA159</f>
        <v>0</v>
      </c>
      <c r="AB158" s="71">
        <f t="shared" si="26"/>
        <v>762.7</v>
      </c>
      <c r="AC158" s="71">
        <f>AC159</f>
        <v>0</v>
      </c>
      <c r="AD158" s="71">
        <f t="shared" si="26"/>
        <v>762.7</v>
      </c>
      <c r="AE158" s="71">
        <f>AE159</f>
        <v>0</v>
      </c>
      <c r="AF158" s="71">
        <f t="shared" si="26"/>
        <v>762.7</v>
      </c>
      <c r="AG158" s="71">
        <f>AG159</f>
        <v>-330</v>
      </c>
      <c r="AH158" s="71">
        <f t="shared" si="26"/>
        <v>432.70000000000005</v>
      </c>
      <c r="AI158" s="71">
        <f>AI159</f>
        <v>0</v>
      </c>
      <c r="AJ158" s="71">
        <f t="shared" si="26"/>
        <v>432.70000000000005</v>
      </c>
    </row>
    <row r="159" spans="2:36" s="47" customFormat="1" ht="29.4" customHeight="1" x14ac:dyDescent="0.4">
      <c r="B159" s="48"/>
      <c r="C159" s="7"/>
      <c r="D159" s="16" t="s">
        <v>526</v>
      </c>
      <c r="E159" s="99" t="s">
        <v>527</v>
      </c>
      <c r="F159" s="99"/>
      <c r="G159" s="38"/>
      <c r="H159" s="71"/>
      <c r="I159" s="71"/>
      <c r="J159" s="71"/>
      <c r="K159" s="71">
        <f>K160</f>
        <v>762.7</v>
      </c>
      <c r="L159" s="71">
        <f t="shared" si="15"/>
        <v>762.7</v>
      </c>
      <c r="M159" s="71">
        <f>M160</f>
        <v>0</v>
      </c>
      <c r="N159" s="71">
        <f t="shared" si="16"/>
        <v>762.7</v>
      </c>
      <c r="O159" s="71">
        <f>O160</f>
        <v>0</v>
      </c>
      <c r="P159" s="71">
        <f t="shared" si="17"/>
        <v>762.7</v>
      </c>
      <c r="Q159" s="71">
        <f>Q160</f>
        <v>0</v>
      </c>
      <c r="R159" s="71">
        <f t="shared" si="18"/>
        <v>762.7</v>
      </c>
      <c r="S159" s="71">
        <f>S160</f>
        <v>0</v>
      </c>
      <c r="T159" s="71">
        <f t="shared" si="18"/>
        <v>762.7</v>
      </c>
      <c r="U159" s="71">
        <f>U160</f>
        <v>0</v>
      </c>
      <c r="V159" s="71">
        <f t="shared" si="19"/>
        <v>762.7</v>
      </c>
      <c r="W159" s="71">
        <f>W160</f>
        <v>0</v>
      </c>
      <c r="X159" s="71">
        <f t="shared" si="19"/>
        <v>762.7</v>
      </c>
      <c r="Y159" s="71">
        <f>Y160</f>
        <v>0</v>
      </c>
      <c r="Z159" s="71">
        <f t="shared" si="19"/>
        <v>762.7</v>
      </c>
      <c r="AA159" s="71">
        <f>AA160</f>
        <v>0</v>
      </c>
      <c r="AB159" s="71">
        <f t="shared" si="26"/>
        <v>762.7</v>
      </c>
      <c r="AC159" s="71">
        <f>AC160</f>
        <v>0</v>
      </c>
      <c r="AD159" s="71">
        <f t="shared" si="26"/>
        <v>762.7</v>
      </c>
      <c r="AE159" s="71">
        <f>AE160</f>
        <v>0</v>
      </c>
      <c r="AF159" s="71">
        <f t="shared" si="26"/>
        <v>762.7</v>
      </c>
      <c r="AG159" s="71">
        <f>AG160</f>
        <v>-330</v>
      </c>
      <c r="AH159" s="71">
        <f t="shared" si="26"/>
        <v>432.70000000000005</v>
      </c>
      <c r="AI159" s="71">
        <f>AI160</f>
        <v>0</v>
      </c>
      <c r="AJ159" s="71">
        <f t="shared" si="26"/>
        <v>432.70000000000005</v>
      </c>
    </row>
    <row r="160" spans="2:36" s="47" customFormat="1" ht="53.4" customHeight="1" x14ac:dyDescent="0.4">
      <c r="B160" s="48"/>
      <c r="C160" s="7"/>
      <c r="D160" s="16" t="s">
        <v>14</v>
      </c>
      <c r="E160" s="99" t="s">
        <v>527</v>
      </c>
      <c r="F160" s="99" t="s">
        <v>283</v>
      </c>
      <c r="G160" s="38"/>
      <c r="H160" s="71"/>
      <c r="I160" s="71"/>
      <c r="J160" s="71"/>
      <c r="K160" s="71">
        <v>762.7</v>
      </c>
      <c r="L160" s="71">
        <f t="shared" si="15"/>
        <v>762.7</v>
      </c>
      <c r="M160" s="71"/>
      <c r="N160" s="71">
        <f t="shared" si="16"/>
        <v>762.7</v>
      </c>
      <c r="O160" s="71"/>
      <c r="P160" s="71">
        <f t="shared" si="17"/>
        <v>762.7</v>
      </c>
      <c r="Q160" s="71"/>
      <c r="R160" s="71">
        <f t="shared" si="18"/>
        <v>762.7</v>
      </c>
      <c r="S160" s="71"/>
      <c r="T160" s="71">
        <f t="shared" si="18"/>
        <v>762.7</v>
      </c>
      <c r="U160" s="71"/>
      <c r="V160" s="71">
        <f t="shared" si="19"/>
        <v>762.7</v>
      </c>
      <c r="W160" s="71"/>
      <c r="X160" s="71">
        <f t="shared" si="19"/>
        <v>762.7</v>
      </c>
      <c r="Y160" s="71"/>
      <c r="Z160" s="71">
        <f t="shared" si="19"/>
        <v>762.7</v>
      </c>
      <c r="AA160" s="71"/>
      <c r="AB160" s="71">
        <f t="shared" si="26"/>
        <v>762.7</v>
      </c>
      <c r="AC160" s="71"/>
      <c r="AD160" s="71">
        <f t="shared" si="26"/>
        <v>762.7</v>
      </c>
      <c r="AE160" s="71"/>
      <c r="AF160" s="71">
        <f t="shared" si="26"/>
        <v>762.7</v>
      </c>
      <c r="AG160" s="71">
        <v>-330</v>
      </c>
      <c r="AH160" s="71">
        <f t="shared" si="26"/>
        <v>432.70000000000005</v>
      </c>
      <c r="AI160" s="71"/>
      <c r="AJ160" s="71">
        <f t="shared" si="26"/>
        <v>432.70000000000005</v>
      </c>
    </row>
    <row r="161" spans="2:36" s="47" customFormat="1" ht="42" x14ac:dyDescent="0.4">
      <c r="B161" s="48"/>
      <c r="C161" s="7"/>
      <c r="D161" s="16" t="s">
        <v>546</v>
      </c>
      <c r="E161" s="99" t="s">
        <v>548</v>
      </c>
      <c r="F161" s="99"/>
      <c r="G161" s="38"/>
      <c r="H161" s="71"/>
      <c r="I161" s="71"/>
      <c r="J161" s="71"/>
      <c r="K161" s="71"/>
      <c r="L161" s="71"/>
      <c r="M161" s="71">
        <f>M162</f>
        <v>22278.1</v>
      </c>
      <c r="N161" s="71">
        <f t="shared" si="16"/>
        <v>22278.1</v>
      </c>
      <c r="O161" s="71">
        <f>O162</f>
        <v>0</v>
      </c>
      <c r="P161" s="71">
        <f t="shared" si="17"/>
        <v>22278.1</v>
      </c>
      <c r="Q161" s="71">
        <f>Q162</f>
        <v>0</v>
      </c>
      <c r="R161" s="71">
        <f t="shared" si="18"/>
        <v>22278.1</v>
      </c>
      <c r="S161" s="71">
        <f>S162</f>
        <v>0</v>
      </c>
      <c r="T161" s="71">
        <f t="shared" si="18"/>
        <v>22278.1</v>
      </c>
      <c r="U161" s="71">
        <f>U162</f>
        <v>0</v>
      </c>
      <c r="V161" s="71">
        <f t="shared" si="19"/>
        <v>22278.1</v>
      </c>
      <c r="W161" s="71">
        <f>W162</f>
        <v>0</v>
      </c>
      <c r="X161" s="71">
        <f t="shared" si="19"/>
        <v>22278.1</v>
      </c>
      <c r="Y161" s="71">
        <f>Y162</f>
        <v>0</v>
      </c>
      <c r="Z161" s="71">
        <f t="shared" si="19"/>
        <v>22278.1</v>
      </c>
      <c r="AA161" s="71">
        <f>AA162</f>
        <v>0</v>
      </c>
      <c r="AB161" s="71">
        <f t="shared" si="26"/>
        <v>22278.1</v>
      </c>
      <c r="AC161" s="71">
        <f>AC162</f>
        <v>0</v>
      </c>
      <c r="AD161" s="71">
        <f t="shared" si="26"/>
        <v>22278.1</v>
      </c>
      <c r="AE161" s="71">
        <f>AE162</f>
        <v>0</v>
      </c>
      <c r="AF161" s="71">
        <f t="shared" si="26"/>
        <v>22278.1</v>
      </c>
      <c r="AG161" s="71">
        <f>AG162</f>
        <v>0</v>
      </c>
      <c r="AH161" s="71">
        <f t="shared" si="26"/>
        <v>22278.1</v>
      </c>
      <c r="AI161" s="71">
        <f>AI162</f>
        <v>0</v>
      </c>
      <c r="AJ161" s="71">
        <f t="shared" si="26"/>
        <v>22278.1</v>
      </c>
    </row>
    <row r="162" spans="2:36" s="47" customFormat="1" ht="21" x14ac:dyDescent="0.4">
      <c r="B162" s="48"/>
      <c r="C162" s="7"/>
      <c r="D162" s="16" t="s">
        <v>547</v>
      </c>
      <c r="E162" s="99" t="s">
        <v>549</v>
      </c>
      <c r="F162" s="99"/>
      <c r="G162" s="38"/>
      <c r="H162" s="71"/>
      <c r="I162" s="71"/>
      <c r="J162" s="71"/>
      <c r="K162" s="71"/>
      <c r="L162" s="71"/>
      <c r="M162" s="71">
        <f>M163</f>
        <v>22278.1</v>
      </c>
      <c r="N162" s="71">
        <f t="shared" si="16"/>
        <v>22278.1</v>
      </c>
      <c r="O162" s="71">
        <f>O163</f>
        <v>0</v>
      </c>
      <c r="P162" s="71">
        <f t="shared" si="17"/>
        <v>22278.1</v>
      </c>
      <c r="Q162" s="71">
        <f>Q163</f>
        <v>0</v>
      </c>
      <c r="R162" s="71">
        <f t="shared" si="18"/>
        <v>22278.1</v>
      </c>
      <c r="S162" s="71">
        <f>S163</f>
        <v>0</v>
      </c>
      <c r="T162" s="71">
        <f t="shared" si="18"/>
        <v>22278.1</v>
      </c>
      <c r="U162" s="71">
        <f>U163</f>
        <v>0</v>
      </c>
      <c r="V162" s="71">
        <f t="shared" si="19"/>
        <v>22278.1</v>
      </c>
      <c r="W162" s="71">
        <f>W163</f>
        <v>0</v>
      </c>
      <c r="X162" s="71">
        <f t="shared" si="19"/>
        <v>22278.1</v>
      </c>
      <c r="Y162" s="71">
        <f>Y163</f>
        <v>0</v>
      </c>
      <c r="Z162" s="71">
        <f t="shared" si="19"/>
        <v>22278.1</v>
      </c>
      <c r="AA162" s="71">
        <f>AA163</f>
        <v>0</v>
      </c>
      <c r="AB162" s="71">
        <f t="shared" si="26"/>
        <v>22278.1</v>
      </c>
      <c r="AC162" s="71">
        <f>AC163</f>
        <v>0</v>
      </c>
      <c r="AD162" s="71">
        <f t="shared" si="26"/>
        <v>22278.1</v>
      </c>
      <c r="AE162" s="71">
        <f>AE163</f>
        <v>0</v>
      </c>
      <c r="AF162" s="71">
        <f t="shared" si="26"/>
        <v>22278.1</v>
      </c>
      <c r="AG162" s="71">
        <f>AG163</f>
        <v>0</v>
      </c>
      <c r="AH162" s="71">
        <f t="shared" si="26"/>
        <v>22278.1</v>
      </c>
      <c r="AI162" s="71">
        <f>AI163</f>
        <v>0</v>
      </c>
      <c r="AJ162" s="71">
        <f t="shared" si="26"/>
        <v>22278.1</v>
      </c>
    </row>
    <row r="163" spans="2:36" s="47" customFormat="1" ht="21" x14ac:dyDescent="0.4">
      <c r="B163" s="48"/>
      <c r="C163" s="7"/>
      <c r="D163" s="16" t="s">
        <v>419</v>
      </c>
      <c r="E163" s="99" t="s">
        <v>549</v>
      </c>
      <c r="F163" s="99" t="s">
        <v>422</v>
      </c>
      <c r="G163" s="38"/>
      <c r="H163" s="71"/>
      <c r="I163" s="71"/>
      <c r="J163" s="71"/>
      <c r="K163" s="71"/>
      <c r="L163" s="71"/>
      <c r="M163" s="71">
        <v>22278.1</v>
      </c>
      <c r="N163" s="71">
        <f t="shared" si="16"/>
        <v>22278.1</v>
      </c>
      <c r="O163" s="71"/>
      <c r="P163" s="71">
        <f t="shared" si="17"/>
        <v>22278.1</v>
      </c>
      <c r="Q163" s="71"/>
      <c r="R163" s="71">
        <f t="shared" si="18"/>
        <v>22278.1</v>
      </c>
      <c r="S163" s="71"/>
      <c r="T163" s="71">
        <f t="shared" si="18"/>
        <v>22278.1</v>
      </c>
      <c r="U163" s="71"/>
      <c r="V163" s="71">
        <f t="shared" si="19"/>
        <v>22278.1</v>
      </c>
      <c r="W163" s="71"/>
      <c r="X163" s="71">
        <f t="shared" si="19"/>
        <v>22278.1</v>
      </c>
      <c r="Y163" s="71"/>
      <c r="Z163" s="71">
        <f t="shared" si="19"/>
        <v>22278.1</v>
      </c>
      <c r="AA163" s="71"/>
      <c r="AB163" s="71">
        <f t="shared" si="26"/>
        <v>22278.1</v>
      </c>
      <c r="AC163" s="71"/>
      <c r="AD163" s="71">
        <f t="shared" si="26"/>
        <v>22278.1</v>
      </c>
      <c r="AE163" s="71"/>
      <c r="AF163" s="71">
        <f t="shared" si="26"/>
        <v>22278.1</v>
      </c>
      <c r="AG163" s="71"/>
      <c r="AH163" s="71">
        <f t="shared" si="26"/>
        <v>22278.1</v>
      </c>
      <c r="AI163" s="71"/>
      <c r="AJ163" s="71">
        <f t="shared" si="26"/>
        <v>22278.1</v>
      </c>
    </row>
    <row r="164" spans="2:36" s="47" customFormat="1" ht="63" x14ac:dyDescent="0.4">
      <c r="B164" s="48"/>
      <c r="C164" s="7"/>
      <c r="D164" s="21" t="s">
        <v>410</v>
      </c>
      <c r="E164" s="63" t="s">
        <v>411</v>
      </c>
      <c r="F164" s="63"/>
      <c r="G164" s="38"/>
      <c r="H164" s="71">
        <f>H165+H167</f>
        <v>239958.3</v>
      </c>
      <c r="I164" s="71">
        <f>I165+I167</f>
        <v>0</v>
      </c>
      <c r="J164" s="71">
        <f t="shared" si="22"/>
        <v>239958.3</v>
      </c>
      <c r="K164" s="71">
        <f>K165+K167+K169</f>
        <v>3503.3</v>
      </c>
      <c r="L164" s="71">
        <f t="shared" si="15"/>
        <v>243461.59999999998</v>
      </c>
      <c r="M164" s="71">
        <f>M165+M167+M169</f>
        <v>0</v>
      </c>
      <c r="N164" s="71">
        <f t="shared" si="16"/>
        <v>243461.59999999998</v>
      </c>
      <c r="O164" s="71">
        <f>O165+O167+O169</f>
        <v>10000</v>
      </c>
      <c r="P164" s="71">
        <f t="shared" si="17"/>
        <v>253461.59999999998</v>
      </c>
      <c r="Q164" s="71">
        <f>Q165+Q167+Q169</f>
        <v>201.6</v>
      </c>
      <c r="R164" s="71">
        <f t="shared" si="18"/>
        <v>253663.19999999998</v>
      </c>
      <c r="S164" s="71">
        <f>S165+S167+S169</f>
        <v>0</v>
      </c>
      <c r="T164" s="71">
        <f t="shared" si="18"/>
        <v>253663.19999999998</v>
      </c>
      <c r="U164" s="71">
        <f>U165+U167+U169</f>
        <v>0</v>
      </c>
      <c r="V164" s="71">
        <f t="shared" si="19"/>
        <v>253663.19999999998</v>
      </c>
      <c r="W164" s="71">
        <f>W165+W167+W169</f>
        <v>265</v>
      </c>
      <c r="X164" s="71">
        <f t="shared" si="19"/>
        <v>253928.19999999998</v>
      </c>
      <c r="Y164" s="71">
        <f>Y165+Y167+Y169</f>
        <v>598.9</v>
      </c>
      <c r="Z164" s="71">
        <f t="shared" si="19"/>
        <v>254527.09999999998</v>
      </c>
      <c r="AA164" s="71">
        <f>AA165+AA167+AA169</f>
        <v>0</v>
      </c>
      <c r="AB164" s="71">
        <f t="shared" si="26"/>
        <v>254527.09999999998</v>
      </c>
      <c r="AC164" s="71">
        <f>AC165+AC167+AC169</f>
        <v>0</v>
      </c>
      <c r="AD164" s="71">
        <f t="shared" si="26"/>
        <v>254527.09999999998</v>
      </c>
      <c r="AE164" s="71">
        <f>AE165+AE167+AE169</f>
        <v>0</v>
      </c>
      <c r="AF164" s="71">
        <f t="shared" si="26"/>
        <v>254527.09999999998</v>
      </c>
      <c r="AG164" s="71">
        <f>AG165+AG167+AG169</f>
        <v>-52859.200000000004</v>
      </c>
      <c r="AH164" s="71">
        <f t="shared" si="26"/>
        <v>201667.89999999997</v>
      </c>
      <c r="AI164" s="71">
        <f>AI165+AI167+AI169</f>
        <v>-500.1</v>
      </c>
      <c r="AJ164" s="71">
        <f t="shared" si="26"/>
        <v>201167.79999999996</v>
      </c>
    </row>
    <row r="165" spans="2:36" s="47" customFormat="1" ht="132.6" customHeight="1" x14ac:dyDescent="0.4">
      <c r="B165" s="48"/>
      <c r="C165" s="7"/>
      <c r="D165" s="21" t="s">
        <v>556</v>
      </c>
      <c r="E165" s="63" t="s">
        <v>412</v>
      </c>
      <c r="F165" s="63"/>
      <c r="G165" s="38"/>
      <c r="H165" s="71">
        <f>H166</f>
        <v>230359.9</v>
      </c>
      <c r="I165" s="71">
        <f>I166</f>
        <v>0</v>
      </c>
      <c r="J165" s="71">
        <f t="shared" si="22"/>
        <v>230359.9</v>
      </c>
      <c r="K165" s="71">
        <f>K166</f>
        <v>0</v>
      </c>
      <c r="L165" s="71">
        <f t="shared" si="15"/>
        <v>230359.9</v>
      </c>
      <c r="M165" s="71">
        <f>M166</f>
        <v>0</v>
      </c>
      <c r="N165" s="71">
        <f t="shared" si="16"/>
        <v>230359.9</v>
      </c>
      <c r="O165" s="71">
        <f>O166</f>
        <v>9600</v>
      </c>
      <c r="P165" s="71">
        <f t="shared" si="17"/>
        <v>239959.9</v>
      </c>
      <c r="Q165" s="71">
        <f>Q166</f>
        <v>0</v>
      </c>
      <c r="R165" s="71">
        <f t="shared" si="18"/>
        <v>239959.9</v>
      </c>
      <c r="S165" s="71">
        <f>S166</f>
        <v>0</v>
      </c>
      <c r="T165" s="71">
        <f t="shared" si="18"/>
        <v>239959.9</v>
      </c>
      <c r="U165" s="71">
        <f>U166</f>
        <v>0</v>
      </c>
      <c r="V165" s="71">
        <f t="shared" si="19"/>
        <v>239959.9</v>
      </c>
      <c r="W165" s="71">
        <f>W166</f>
        <v>0</v>
      </c>
      <c r="X165" s="71">
        <f t="shared" si="19"/>
        <v>239959.9</v>
      </c>
      <c r="Y165" s="71">
        <f>Y166</f>
        <v>0</v>
      </c>
      <c r="Z165" s="71">
        <f t="shared" si="19"/>
        <v>239959.9</v>
      </c>
      <c r="AA165" s="71">
        <f>AA166</f>
        <v>0</v>
      </c>
      <c r="AB165" s="71">
        <f t="shared" si="26"/>
        <v>239959.9</v>
      </c>
      <c r="AC165" s="71">
        <f>AC166</f>
        <v>0</v>
      </c>
      <c r="AD165" s="71">
        <f t="shared" si="26"/>
        <v>239959.9</v>
      </c>
      <c r="AE165" s="71">
        <f>AE166</f>
        <v>0</v>
      </c>
      <c r="AF165" s="71">
        <f t="shared" si="26"/>
        <v>239959.9</v>
      </c>
      <c r="AG165" s="71">
        <f>AG166</f>
        <v>-49258.9</v>
      </c>
      <c r="AH165" s="71">
        <f t="shared" si="26"/>
        <v>190701</v>
      </c>
      <c r="AI165" s="71">
        <f>AI166</f>
        <v>0</v>
      </c>
      <c r="AJ165" s="71">
        <f t="shared" si="26"/>
        <v>190701</v>
      </c>
    </row>
    <row r="166" spans="2:36" s="47" customFormat="1" ht="54.6" customHeight="1" x14ac:dyDescent="0.4">
      <c r="B166" s="48"/>
      <c r="C166" s="7"/>
      <c r="D166" s="21" t="s">
        <v>52</v>
      </c>
      <c r="E166" s="63" t="s">
        <v>412</v>
      </c>
      <c r="F166" s="63" t="s">
        <v>290</v>
      </c>
      <c r="G166" s="38"/>
      <c r="H166" s="71">
        <v>230359.9</v>
      </c>
      <c r="I166" s="71"/>
      <c r="J166" s="71">
        <f t="shared" si="22"/>
        <v>230359.9</v>
      </c>
      <c r="K166" s="71"/>
      <c r="L166" s="71">
        <f t="shared" si="15"/>
        <v>230359.9</v>
      </c>
      <c r="M166" s="71"/>
      <c r="N166" s="94">
        <f t="shared" si="16"/>
        <v>230359.9</v>
      </c>
      <c r="O166" s="94">
        <v>9600</v>
      </c>
      <c r="P166" s="94">
        <f t="shared" si="17"/>
        <v>239959.9</v>
      </c>
      <c r="Q166" s="94"/>
      <c r="R166" s="94">
        <f t="shared" si="18"/>
        <v>239959.9</v>
      </c>
      <c r="S166" s="94"/>
      <c r="T166" s="94">
        <f t="shared" si="18"/>
        <v>239959.9</v>
      </c>
      <c r="U166" s="94"/>
      <c r="V166" s="94">
        <f t="shared" si="19"/>
        <v>239959.9</v>
      </c>
      <c r="W166" s="94"/>
      <c r="X166" s="94">
        <f t="shared" si="19"/>
        <v>239959.9</v>
      </c>
      <c r="Y166" s="94"/>
      <c r="Z166" s="94">
        <f t="shared" si="19"/>
        <v>239959.9</v>
      </c>
      <c r="AA166" s="94"/>
      <c r="AB166" s="94">
        <f t="shared" si="26"/>
        <v>239959.9</v>
      </c>
      <c r="AC166" s="94"/>
      <c r="AD166" s="94">
        <f t="shared" si="26"/>
        <v>239959.9</v>
      </c>
      <c r="AE166" s="94"/>
      <c r="AF166" s="94">
        <f t="shared" si="26"/>
        <v>239959.9</v>
      </c>
      <c r="AG166" s="94">
        <v>-49258.9</v>
      </c>
      <c r="AH166" s="94">
        <f t="shared" si="26"/>
        <v>190701</v>
      </c>
      <c r="AI166" s="94"/>
      <c r="AJ166" s="94">
        <f t="shared" si="26"/>
        <v>190701</v>
      </c>
    </row>
    <row r="167" spans="2:36" s="47" customFormat="1" ht="136.19999999999999" customHeight="1" x14ac:dyDescent="0.4">
      <c r="B167" s="48"/>
      <c r="C167" s="7"/>
      <c r="D167" s="21" t="s">
        <v>557</v>
      </c>
      <c r="E167" s="63" t="s">
        <v>412</v>
      </c>
      <c r="F167" s="63"/>
      <c r="G167" s="38"/>
      <c r="H167" s="71">
        <f>H168</f>
        <v>9598.4</v>
      </c>
      <c r="I167" s="71">
        <f>I168</f>
        <v>0</v>
      </c>
      <c r="J167" s="71">
        <f t="shared" si="22"/>
        <v>9598.4</v>
      </c>
      <c r="K167" s="71">
        <f>K168</f>
        <v>0</v>
      </c>
      <c r="L167" s="71">
        <f t="shared" si="15"/>
        <v>9598.4</v>
      </c>
      <c r="M167" s="71">
        <f>M168</f>
        <v>0</v>
      </c>
      <c r="N167" s="94">
        <f t="shared" si="16"/>
        <v>9598.4</v>
      </c>
      <c r="O167" s="94">
        <f>O168</f>
        <v>400</v>
      </c>
      <c r="P167" s="94">
        <f t="shared" si="17"/>
        <v>9998.4</v>
      </c>
      <c r="Q167" s="94">
        <f>Q168</f>
        <v>0</v>
      </c>
      <c r="R167" s="94">
        <f t="shared" si="18"/>
        <v>9998.4</v>
      </c>
      <c r="S167" s="94">
        <f>S168</f>
        <v>0</v>
      </c>
      <c r="T167" s="94">
        <f t="shared" si="18"/>
        <v>9998.4</v>
      </c>
      <c r="U167" s="94">
        <f>U168</f>
        <v>0</v>
      </c>
      <c r="V167" s="94">
        <f t="shared" si="19"/>
        <v>9998.4</v>
      </c>
      <c r="W167" s="94">
        <f>W168</f>
        <v>0</v>
      </c>
      <c r="X167" s="94">
        <f t="shared" si="19"/>
        <v>9998.4</v>
      </c>
      <c r="Y167" s="94">
        <f>Y168</f>
        <v>0</v>
      </c>
      <c r="Z167" s="94">
        <f t="shared" si="19"/>
        <v>9998.4</v>
      </c>
      <c r="AA167" s="94">
        <f>AA168</f>
        <v>0</v>
      </c>
      <c r="AB167" s="94">
        <f t="shared" si="26"/>
        <v>9998.4</v>
      </c>
      <c r="AC167" s="94">
        <f>AC168</f>
        <v>0</v>
      </c>
      <c r="AD167" s="94">
        <f t="shared" si="26"/>
        <v>9998.4</v>
      </c>
      <c r="AE167" s="94">
        <f>AE168</f>
        <v>0</v>
      </c>
      <c r="AF167" s="94">
        <f t="shared" si="26"/>
        <v>9998.4</v>
      </c>
      <c r="AG167" s="94">
        <f>AG168</f>
        <v>-2052.5</v>
      </c>
      <c r="AH167" s="94">
        <f t="shared" si="26"/>
        <v>7945.9</v>
      </c>
      <c r="AI167" s="94">
        <f>AI168</f>
        <v>0</v>
      </c>
      <c r="AJ167" s="94">
        <f t="shared" si="26"/>
        <v>7945.9</v>
      </c>
    </row>
    <row r="168" spans="2:36" s="47" customFormat="1" ht="42" x14ac:dyDescent="0.4">
      <c r="B168" s="48"/>
      <c r="C168" s="7"/>
      <c r="D168" s="21" t="s">
        <v>52</v>
      </c>
      <c r="E168" s="63" t="s">
        <v>412</v>
      </c>
      <c r="F168" s="63" t="s">
        <v>290</v>
      </c>
      <c r="G168" s="38"/>
      <c r="H168" s="71">
        <v>9598.4</v>
      </c>
      <c r="I168" s="71"/>
      <c r="J168" s="71">
        <f t="shared" si="22"/>
        <v>9598.4</v>
      </c>
      <c r="K168" s="71"/>
      <c r="L168" s="71">
        <f t="shared" si="15"/>
        <v>9598.4</v>
      </c>
      <c r="M168" s="71"/>
      <c r="N168" s="71">
        <f t="shared" si="16"/>
        <v>9598.4</v>
      </c>
      <c r="O168" s="71">
        <v>400</v>
      </c>
      <c r="P168" s="71">
        <f t="shared" si="17"/>
        <v>9998.4</v>
      </c>
      <c r="Q168" s="71"/>
      <c r="R168" s="71">
        <f t="shared" si="18"/>
        <v>9998.4</v>
      </c>
      <c r="S168" s="71"/>
      <c r="T168" s="71">
        <f t="shared" si="18"/>
        <v>9998.4</v>
      </c>
      <c r="U168" s="71"/>
      <c r="V168" s="71">
        <f t="shared" si="19"/>
        <v>9998.4</v>
      </c>
      <c r="W168" s="71"/>
      <c r="X168" s="71">
        <f t="shared" si="19"/>
        <v>9998.4</v>
      </c>
      <c r="Y168" s="71"/>
      <c r="Z168" s="71">
        <f t="shared" si="19"/>
        <v>9998.4</v>
      </c>
      <c r="AA168" s="71"/>
      <c r="AB168" s="71">
        <f t="shared" si="26"/>
        <v>9998.4</v>
      </c>
      <c r="AC168" s="71"/>
      <c r="AD168" s="71">
        <f t="shared" si="26"/>
        <v>9998.4</v>
      </c>
      <c r="AE168" s="71"/>
      <c r="AF168" s="71">
        <f t="shared" si="26"/>
        <v>9998.4</v>
      </c>
      <c r="AG168" s="71">
        <v>-2052.5</v>
      </c>
      <c r="AH168" s="71">
        <f t="shared" si="26"/>
        <v>7945.9</v>
      </c>
      <c r="AI168" s="71"/>
      <c r="AJ168" s="71">
        <f t="shared" si="26"/>
        <v>7945.9</v>
      </c>
    </row>
    <row r="169" spans="2:36" s="47" customFormat="1" ht="21" x14ac:dyDescent="0.4">
      <c r="B169" s="48"/>
      <c r="C169" s="7"/>
      <c r="D169" s="88" t="s">
        <v>301</v>
      </c>
      <c r="E169" s="86" t="s">
        <v>518</v>
      </c>
      <c r="F169" s="86"/>
      <c r="G169" s="38"/>
      <c r="H169" s="71"/>
      <c r="I169" s="71"/>
      <c r="J169" s="71"/>
      <c r="K169" s="71">
        <f>K171</f>
        <v>3503.3</v>
      </c>
      <c r="L169" s="71">
        <f t="shared" si="15"/>
        <v>3503.3</v>
      </c>
      <c r="M169" s="71">
        <f>M171</f>
        <v>0</v>
      </c>
      <c r="N169" s="71">
        <f t="shared" si="16"/>
        <v>3503.3</v>
      </c>
      <c r="O169" s="71">
        <f>O171</f>
        <v>0</v>
      </c>
      <c r="P169" s="71">
        <f t="shared" si="17"/>
        <v>3503.3</v>
      </c>
      <c r="Q169" s="71">
        <f>Q170</f>
        <v>201.6</v>
      </c>
      <c r="R169" s="71">
        <f t="shared" si="18"/>
        <v>3704.9</v>
      </c>
      <c r="S169" s="71">
        <f>S170</f>
        <v>0</v>
      </c>
      <c r="T169" s="71">
        <f t="shared" si="18"/>
        <v>3704.9</v>
      </c>
      <c r="U169" s="71">
        <f>U170</f>
        <v>0</v>
      </c>
      <c r="V169" s="71">
        <f t="shared" si="19"/>
        <v>3704.9</v>
      </c>
      <c r="W169" s="71">
        <f>W170</f>
        <v>265</v>
      </c>
      <c r="X169" s="71">
        <f t="shared" si="19"/>
        <v>3969.9</v>
      </c>
      <c r="Y169" s="71">
        <f>Y170</f>
        <v>598.9</v>
      </c>
      <c r="Z169" s="71">
        <f t="shared" si="19"/>
        <v>4568.8</v>
      </c>
      <c r="AA169" s="71">
        <f>AA170</f>
        <v>0</v>
      </c>
      <c r="AB169" s="71">
        <f t="shared" si="26"/>
        <v>4568.8</v>
      </c>
      <c r="AC169" s="71">
        <f>AC170</f>
        <v>0</v>
      </c>
      <c r="AD169" s="71">
        <f t="shared" si="26"/>
        <v>4568.8</v>
      </c>
      <c r="AE169" s="71">
        <f>AE170</f>
        <v>0</v>
      </c>
      <c r="AF169" s="71">
        <f t="shared" si="26"/>
        <v>4568.8</v>
      </c>
      <c r="AG169" s="71">
        <f>AG170+AG171</f>
        <v>-1547.8</v>
      </c>
      <c r="AH169" s="71">
        <f t="shared" si="26"/>
        <v>3021</v>
      </c>
      <c r="AI169" s="71">
        <f>AI170+AI171</f>
        <v>-500.1</v>
      </c>
      <c r="AJ169" s="71">
        <f t="shared" si="26"/>
        <v>2520.9</v>
      </c>
    </row>
    <row r="170" spans="2:36" s="47" customFormat="1" ht="42" x14ac:dyDescent="0.4">
      <c r="B170" s="48"/>
      <c r="C170" s="7"/>
      <c r="D170" s="88" t="s">
        <v>14</v>
      </c>
      <c r="E170" s="86" t="s">
        <v>518</v>
      </c>
      <c r="F170" s="86" t="s">
        <v>283</v>
      </c>
      <c r="G170" s="38"/>
      <c r="H170" s="71"/>
      <c r="I170" s="71"/>
      <c r="J170" s="71"/>
      <c r="K170" s="71"/>
      <c r="L170" s="71"/>
      <c r="M170" s="71"/>
      <c r="N170" s="71"/>
      <c r="O170" s="71"/>
      <c r="P170" s="71"/>
      <c r="Q170" s="71">
        <v>201.6</v>
      </c>
      <c r="R170" s="71">
        <f t="shared" si="18"/>
        <v>201.6</v>
      </c>
      <c r="S170" s="71"/>
      <c r="T170" s="71">
        <f t="shared" si="18"/>
        <v>201.6</v>
      </c>
      <c r="U170" s="71"/>
      <c r="V170" s="71">
        <f t="shared" si="19"/>
        <v>201.6</v>
      </c>
      <c r="W170" s="71">
        <v>265</v>
      </c>
      <c r="X170" s="71">
        <f t="shared" si="19"/>
        <v>466.6</v>
      </c>
      <c r="Y170" s="71">
        <v>598.9</v>
      </c>
      <c r="Z170" s="71">
        <f t="shared" si="19"/>
        <v>1065.5</v>
      </c>
      <c r="AA170" s="71"/>
      <c r="AB170" s="71">
        <f t="shared" si="26"/>
        <v>1065.5</v>
      </c>
      <c r="AC170" s="71"/>
      <c r="AD170" s="71">
        <f t="shared" si="26"/>
        <v>1065.5</v>
      </c>
      <c r="AE170" s="71"/>
      <c r="AF170" s="71">
        <f t="shared" si="26"/>
        <v>1065.5</v>
      </c>
      <c r="AG170" s="71"/>
      <c r="AH170" s="71">
        <f t="shared" si="26"/>
        <v>1065.5</v>
      </c>
      <c r="AI170" s="71"/>
      <c r="AJ170" s="71">
        <f t="shared" si="26"/>
        <v>1065.5</v>
      </c>
    </row>
    <row r="171" spans="2:36" s="47" customFormat="1" ht="42" x14ac:dyDescent="0.4">
      <c r="B171" s="48"/>
      <c r="C171" s="7"/>
      <c r="D171" s="88" t="s">
        <v>52</v>
      </c>
      <c r="E171" s="86" t="s">
        <v>518</v>
      </c>
      <c r="F171" s="86" t="s">
        <v>290</v>
      </c>
      <c r="G171" s="38"/>
      <c r="H171" s="71"/>
      <c r="I171" s="71"/>
      <c r="J171" s="71"/>
      <c r="K171" s="71">
        <v>3503.3</v>
      </c>
      <c r="L171" s="71">
        <f t="shared" si="15"/>
        <v>3503.3</v>
      </c>
      <c r="M171" s="71"/>
      <c r="N171" s="71">
        <f t="shared" si="16"/>
        <v>3503.3</v>
      </c>
      <c r="O171" s="71"/>
      <c r="P171" s="71">
        <f t="shared" si="17"/>
        <v>3503.3</v>
      </c>
      <c r="Q171" s="71"/>
      <c r="R171" s="71">
        <f t="shared" si="18"/>
        <v>3503.3</v>
      </c>
      <c r="S171" s="71"/>
      <c r="T171" s="71">
        <f t="shared" si="18"/>
        <v>3503.3</v>
      </c>
      <c r="U171" s="71"/>
      <c r="V171" s="71">
        <f t="shared" si="19"/>
        <v>3503.3</v>
      </c>
      <c r="W171" s="71"/>
      <c r="X171" s="71">
        <f t="shared" si="19"/>
        <v>3503.3</v>
      </c>
      <c r="Y171" s="71"/>
      <c r="Z171" s="71">
        <f t="shared" si="19"/>
        <v>3503.3</v>
      </c>
      <c r="AA171" s="71"/>
      <c r="AB171" s="71">
        <f t="shared" si="26"/>
        <v>3503.3</v>
      </c>
      <c r="AC171" s="71"/>
      <c r="AD171" s="71">
        <f t="shared" si="26"/>
        <v>3503.3</v>
      </c>
      <c r="AE171" s="71"/>
      <c r="AF171" s="71">
        <f t="shared" si="26"/>
        <v>3503.3</v>
      </c>
      <c r="AG171" s="71">
        <v>-1547.8</v>
      </c>
      <c r="AH171" s="71">
        <f t="shared" si="26"/>
        <v>1955.5000000000002</v>
      </c>
      <c r="AI171" s="71">
        <v>-500.1</v>
      </c>
      <c r="AJ171" s="71">
        <f t="shared" si="26"/>
        <v>1455.4</v>
      </c>
    </row>
    <row r="172" spans="2:36" s="47" customFormat="1" ht="91.2" customHeight="1" x14ac:dyDescent="0.4">
      <c r="B172" s="48"/>
      <c r="C172" s="7"/>
      <c r="D172" s="64" t="s">
        <v>379</v>
      </c>
      <c r="E172" s="99" t="s">
        <v>346</v>
      </c>
      <c r="F172" s="99"/>
      <c r="G172" s="38"/>
      <c r="H172" s="71">
        <f t="shared" ref="H172:AI176" si="33">H173</f>
        <v>1314.7</v>
      </c>
      <c r="I172" s="71">
        <f t="shared" si="33"/>
        <v>0</v>
      </c>
      <c r="J172" s="71">
        <f t="shared" si="22"/>
        <v>1314.7</v>
      </c>
      <c r="K172" s="71">
        <f t="shared" si="33"/>
        <v>0</v>
      </c>
      <c r="L172" s="71">
        <f t="shared" si="15"/>
        <v>1314.7</v>
      </c>
      <c r="M172" s="71">
        <f t="shared" si="33"/>
        <v>0</v>
      </c>
      <c r="N172" s="71">
        <f t="shared" si="16"/>
        <v>1314.7</v>
      </c>
      <c r="O172" s="71">
        <f t="shared" si="33"/>
        <v>0</v>
      </c>
      <c r="P172" s="71">
        <f t="shared" si="17"/>
        <v>1314.7</v>
      </c>
      <c r="Q172" s="71">
        <f t="shared" si="33"/>
        <v>0</v>
      </c>
      <c r="R172" s="71">
        <f t="shared" si="18"/>
        <v>1314.7</v>
      </c>
      <c r="S172" s="71">
        <f t="shared" si="33"/>
        <v>0</v>
      </c>
      <c r="T172" s="71">
        <f t="shared" si="18"/>
        <v>1314.7</v>
      </c>
      <c r="U172" s="71">
        <f t="shared" si="33"/>
        <v>0</v>
      </c>
      <c r="V172" s="71">
        <f t="shared" si="19"/>
        <v>1314.7</v>
      </c>
      <c r="W172" s="71">
        <f t="shared" si="33"/>
        <v>0</v>
      </c>
      <c r="X172" s="71">
        <f t="shared" si="19"/>
        <v>1314.7</v>
      </c>
      <c r="Y172" s="71">
        <f t="shared" si="33"/>
        <v>0</v>
      </c>
      <c r="Z172" s="71">
        <f t="shared" si="19"/>
        <v>1314.7</v>
      </c>
      <c r="AA172" s="71">
        <f t="shared" si="33"/>
        <v>0</v>
      </c>
      <c r="AB172" s="71">
        <f t="shared" si="26"/>
        <v>1314.7</v>
      </c>
      <c r="AC172" s="71">
        <f t="shared" si="33"/>
        <v>0</v>
      </c>
      <c r="AD172" s="71">
        <f t="shared" si="26"/>
        <v>1314.7</v>
      </c>
      <c r="AE172" s="71">
        <f t="shared" si="33"/>
        <v>0</v>
      </c>
      <c r="AF172" s="71">
        <f t="shared" si="26"/>
        <v>1314.7</v>
      </c>
      <c r="AG172" s="71">
        <f t="shared" si="33"/>
        <v>0</v>
      </c>
      <c r="AH172" s="71">
        <f t="shared" si="26"/>
        <v>1314.7</v>
      </c>
      <c r="AI172" s="71">
        <f t="shared" si="33"/>
        <v>0</v>
      </c>
      <c r="AJ172" s="71">
        <f t="shared" si="26"/>
        <v>1314.7</v>
      </c>
    </row>
    <row r="173" spans="2:36" s="47" customFormat="1" ht="51" customHeight="1" x14ac:dyDescent="0.4">
      <c r="B173" s="48"/>
      <c r="C173" s="7"/>
      <c r="D173" s="64" t="s">
        <v>380</v>
      </c>
      <c r="E173" s="99" t="s">
        <v>347</v>
      </c>
      <c r="F173" s="99"/>
      <c r="G173" s="38"/>
      <c r="H173" s="71">
        <f t="shared" si="33"/>
        <v>1314.7</v>
      </c>
      <c r="I173" s="71">
        <f t="shared" si="33"/>
        <v>0</v>
      </c>
      <c r="J173" s="71">
        <f t="shared" si="22"/>
        <v>1314.7</v>
      </c>
      <c r="K173" s="71">
        <f t="shared" si="33"/>
        <v>0</v>
      </c>
      <c r="L173" s="71">
        <f t="shared" ref="L173:L238" si="34">J173+K173</f>
        <v>1314.7</v>
      </c>
      <c r="M173" s="71">
        <f t="shared" si="33"/>
        <v>0</v>
      </c>
      <c r="N173" s="71">
        <f t="shared" ref="N173:N238" si="35">L173+M173</f>
        <v>1314.7</v>
      </c>
      <c r="O173" s="71">
        <f t="shared" si="33"/>
        <v>0</v>
      </c>
      <c r="P173" s="71">
        <f t="shared" ref="P173:P238" si="36">N173+O173</f>
        <v>1314.7</v>
      </c>
      <c r="Q173" s="71">
        <f t="shared" si="33"/>
        <v>0</v>
      </c>
      <c r="R173" s="71">
        <f t="shared" ref="R173:T238" si="37">P173+Q173</f>
        <v>1314.7</v>
      </c>
      <c r="S173" s="71">
        <f t="shared" si="33"/>
        <v>0</v>
      </c>
      <c r="T173" s="71">
        <f t="shared" si="37"/>
        <v>1314.7</v>
      </c>
      <c r="U173" s="71">
        <f t="shared" si="33"/>
        <v>0</v>
      </c>
      <c r="V173" s="71">
        <f t="shared" ref="V173:AB238" si="38">T173+U173</f>
        <v>1314.7</v>
      </c>
      <c r="W173" s="71">
        <f t="shared" si="33"/>
        <v>0</v>
      </c>
      <c r="X173" s="71">
        <f t="shared" si="38"/>
        <v>1314.7</v>
      </c>
      <c r="Y173" s="71">
        <f t="shared" si="33"/>
        <v>0</v>
      </c>
      <c r="Z173" s="71">
        <f t="shared" si="38"/>
        <v>1314.7</v>
      </c>
      <c r="AA173" s="71">
        <f t="shared" si="33"/>
        <v>0</v>
      </c>
      <c r="AB173" s="71">
        <f t="shared" si="38"/>
        <v>1314.7</v>
      </c>
      <c r="AC173" s="71">
        <f t="shared" si="33"/>
        <v>0</v>
      </c>
      <c r="AD173" s="71">
        <f t="shared" ref="AD173:AJ231" si="39">AB173+AC173</f>
        <v>1314.7</v>
      </c>
      <c r="AE173" s="71">
        <f t="shared" si="33"/>
        <v>0</v>
      </c>
      <c r="AF173" s="71">
        <f t="shared" si="39"/>
        <v>1314.7</v>
      </c>
      <c r="AG173" s="71">
        <f t="shared" si="33"/>
        <v>0</v>
      </c>
      <c r="AH173" s="71">
        <f t="shared" si="39"/>
        <v>1314.7</v>
      </c>
      <c r="AI173" s="71">
        <f t="shared" si="33"/>
        <v>0</v>
      </c>
      <c r="AJ173" s="71">
        <f t="shared" si="39"/>
        <v>1314.7</v>
      </c>
    </row>
    <row r="174" spans="2:36" s="47" customFormat="1" ht="42" x14ac:dyDescent="0.4">
      <c r="B174" s="48"/>
      <c r="C174" s="7"/>
      <c r="D174" s="64" t="s">
        <v>14</v>
      </c>
      <c r="E174" s="99" t="s">
        <v>347</v>
      </c>
      <c r="F174" s="99" t="s">
        <v>283</v>
      </c>
      <c r="G174" s="38"/>
      <c r="H174" s="71">
        <v>1314.7</v>
      </c>
      <c r="I174" s="71"/>
      <c r="J174" s="71">
        <f t="shared" si="22"/>
        <v>1314.7</v>
      </c>
      <c r="K174" s="71"/>
      <c r="L174" s="71">
        <f t="shared" si="34"/>
        <v>1314.7</v>
      </c>
      <c r="M174" s="71"/>
      <c r="N174" s="71">
        <f t="shared" si="35"/>
        <v>1314.7</v>
      </c>
      <c r="O174" s="71"/>
      <c r="P174" s="71">
        <f t="shared" si="36"/>
        <v>1314.7</v>
      </c>
      <c r="Q174" s="71"/>
      <c r="R174" s="71">
        <f t="shared" si="37"/>
        <v>1314.7</v>
      </c>
      <c r="S174" s="71"/>
      <c r="T174" s="71">
        <f t="shared" si="37"/>
        <v>1314.7</v>
      </c>
      <c r="U174" s="71"/>
      <c r="V174" s="71">
        <f t="shared" si="38"/>
        <v>1314.7</v>
      </c>
      <c r="W174" s="71"/>
      <c r="X174" s="71">
        <f t="shared" si="38"/>
        <v>1314.7</v>
      </c>
      <c r="Y174" s="71"/>
      <c r="Z174" s="71">
        <f t="shared" si="38"/>
        <v>1314.7</v>
      </c>
      <c r="AA174" s="71"/>
      <c r="AB174" s="71">
        <f t="shared" si="38"/>
        <v>1314.7</v>
      </c>
      <c r="AC174" s="71"/>
      <c r="AD174" s="71">
        <f t="shared" si="39"/>
        <v>1314.7</v>
      </c>
      <c r="AE174" s="71"/>
      <c r="AF174" s="71">
        <f t="shared" si="39"/>
        <v>1314.7</v>
      </c>
      <c r="AG174" s="71"/>
      <c r="AH174" s="71">
        <f t="shared" si="39"/>
        <v>1314.7</v>
      </c>
      <c r="AI174" s="71"/>
      <c r="AJ174" s="71">
        <f t="shared" si="39"/>
        <v>1314.7</v>
      </c>
    </row>
    <row r="175" spans="2:36" s="47" customFormat="1" ht="63" x14ac:dyDescent="0.4">
      <c r="B175" s="48"/>
      <c r="C175" s="7"/>
      <c r="D175" s="21" t="s">
        <v>413</v>
      </c>
      <c r="E175" s="63" t="s">
        <v>414</v>
      </c>
      <c r="F175" s="63"/>
      <c r="G175" s="38"/>
      <c r="H175" s="71">
        <f t="shared" si="33"/>
        <v>210.4</v>
      </c>
      <c r="I175" s="71">
        <f t="shared" si="33"/>
        <v>0</v>
      </c>
      <c r="J175" s="71">
        <f t="shared" si="22"/>
        <v>210.4</v>
      </c>
      <c r="K175" s="71">
        <f t="shared" si="33"/>
        <v>0</v>
      </c>
      <c r="L175" s="71">
        <f t="shared" si="34"/>
        <v>210.4</v>
      </c>
      <c r="M175" s="71">
        <f t="shared" si="33"/>
        <v>0</v>
      </c>
      <c r="N175" s="71">
        <f t="shared" si="35"/>
        <v>210.4</v>
      </c>
      <c r="O175" s="71">
        <f t="shared" si="33"/>
        <v>0</v>
      </c>
      <c r="P175" s="71">
        <f t="shared" si="36"/>
        <v>210.4</v>
      </c>
      <c r="Q175" s="71">
        <f t="shared" si="33"/>
        <v>0</v>
      </c>
      <c r="R175" s="71">
        <f t="shared" si="37"/>
        <v>210.4</v>
      </c>
      <c r="S175" s="71">
        <f t="shared" si="33"/>
        <v>0</v>
      </c>
      <c r="T175" s="71">
        <f t="shared" si="37"/>
        <v>210.4</v>
      </c>
      <c r="U175" s="71">
        <f t="shared" si="33"/>
        <v>0</v>
      </c>
      <c r="V175" s="71">
        <f t="shared" si="38"/>
        <v>210.4</v>
      </c>
      <c r="W175" s="71">
        <f t="shared" si="33"/>
        <v>0</v>
      </c>
      <c r="X175" s="71">
        <f t="shared" si="38"/>
        <v>210.4</v>
      </c>
      <c r="Y175" s="71">
        <f t="shared" si="33"/>
        <v>0</v>
      </c>
      <c r="Z175" s="71">
        <f t="shared" si="38"/>
        <v>210.4</v>
      </c>
      <c r="AA175" s="71">
        <f t="shared" si="33"/>
        <v>0</v>
      </c>
      <c r="AB175" s="71">
        <f t="shared" si="38"/>
        <v>210.4</v>
      </c>
      <c r="AC175" s="71">
        <f t="shared" si="33"/>
        <v>0</v>
      </c>
      <c r="AD175" s="71">
        <f t="shared" si="39"/>
        <v>210.4</v>
      </c>
      <c r="AE175" s="71">
        <f t="shared" si="33"/>
        <v>0</v>
      </c>
      <c r="AF175" s="71">
        <f t="shared" si="39"/>
        <v>210.4</v>
      </c>
      <c r="AG175" s="71">
        <f t="shared" si="33"/>
        <v>0</v>
      </c>
      <c r="AH175" s="71">
        <f t="shared" si="39"/>
        <v>210.4</v>
      </c>
      <c r="AI175" s="71">
        <f t="shared" si="33"/>
        <v>-210.4</v>
      </c>
      <c r="AJ175" s="71">
        <f t="shared" si="39"/>
        <v>0</v>
      </c>
    </row>
    <row r="176" spans="2:36" s="47" customFormat="1" ht="21" x14ac:dyDescent="0.4">
      <c r="B176" s="48"/>
      <c r="C176" s="7"/>
      <c r="D176" s="21" t="s">
        <v>87</v>
      </c>
      <c r="E176" s="63" t="s">
        <v>415</v>
      </c>
      <c r="F176" s="63"/>
      <c r="G176" s="38"/>
      <c r="H176" s="71">
        <f t="shared" si="33"/>
        <v>210.4</v>
      </c>
      <c r="I176" s="71">
        <f t="shared" si="33"/>
        <v>0</v>
      </c>
      <c r="J176" s="71">
        <f t="shared" si="22"/>
        <v>210.4</v>
      </c>
      <c r="K176" s="71">
        <f t="shared" si="33"/>
        <v>0</v>
      </c>
      <c r="L176" s="71">
        <f t="shared" si="34"/>
        <v>210.4</v>
      </c>
      <c r="M176" s="71">
        <f t="shared" si="33"/>
        <v>0</v>
      </c>
      <c r="N176" s="71">
        <f t="shared" si="35"/>
        <v>210.4</v>
      </c>
      <c r="O176" s="71">
        <f t="shared" si="33"/>
        <v>0</v>
      </c>
      <c r="P176" s="71">
        <f t="shared" si="36"/>
        <v>210.4</v>
      </c>
      <c r="Q176" s="71">
        <f t="shared" si="33"/>
        <v>0</v>
      </c>
      <c r="R176" s="71">
        <f t="shared" si="37"/>
        <v>210.4</v>
      </c>
      <c r="S176" s="71">
        <f t="shared" si="33"/>
        <v>0</v>
      </c>
      <c r="T176" s="71">
        <f t="shared" si="37"/>
        <v>210.4</v>
      </c>
      <c r="U176" s="71">
        <f t="shared" si="33"/>
        <v>0</v>
      </c>
      <c r="V176" s="71">
        <f t="shared" si="38"/>
        <v>210.4</v>
      </c>
      <c r="W176" s="71">
        <f t="shared" si="33"/>
        <v>0</v>
      </c>
      <c r="X176" s="71">
        <f t="shared" si="38"/>
        <v>210.4</v>
      </c>
      <c r="Y176" s="71">
        <f t="shared" si="33"/>
        <v>0</v>
      </c>
      <c r="Z176" s="71">
        <f t="shared" si="38"/>
        <v>210.4</v>
      </c>
      <c r="AA176" s="71">
        <f t="shared" si="33"/>
        <v>0</v>
      </c>
      <c r="AB176" s="71">
        <f t="shared" si="38"/>
        <v>210.4</v>
      </c>
      <c r="AC176" s="71">
        <f t="shared" si="33"/>
        <v>0</v>
      </c>
      <c r="AD176" s="71">
        <f t="shared" si="39"/>
        <v>210.4</v>
      </c>
      <c r="AE176" s="71">
        <f t="shared" si="33"/>
        <v>0</v>
      </c>
      <c r="AF176" s="71">
        <f t="shared" si="39"/>
        <v>210.4</v>
      </c>
      <c r="AG176" s="71">
        <f t="shared" si="33"/>
        <v>0</v>
      </c>
      <c r="AH176" s="71">
        <f t="shared" si="39"/>
        <v>210.4</v>
      </c>
      <c r="AI176" s="71">
        <f t="shared" si="33"/>
        <v>-210.4</v>
      </c>
      <c r="AJ176" s="71">
        <f t="shared" si="39"/>
        <v>0</v>
      </c>
    </row>
    <row r="177" spans="2:36" s="47" customFormat="1" ht="42" x14ac:dyDescent="0.4">
      <c r="B177" s="48"/>
      <c r="C177" s="7"/>
      <c r="D177" s="21" t="s">
        <v>14</v>
      </c>
      <c r="E177" s="63" t="s">
        <v>415</v>
      </c>
      <c r="F177" s="63" t="s">
        <v>283</v>
      </c>
      <c r="G177" s="38"/>
      <c r="H177" s="71">
        <v>210.4</v>
      </c>
      <c r="I177" s="71"/>
      <c r="J177" s="71">
        <f t="shared" si="22"/>
        <v>210.4</v>
      </c>
      <c r="K177" s="71"/>
      <c r="L177" s="71">
        <f t="shared" si="34"/>
        <v>210.4</v>
      </c>
      <c r="M177" s="71"/>
      <c r="N177" s="71">
        <f t="shared" si="35"/>
        <v>210.4</v>
      </c>
      <c r="O177" s="71"/>
      <c r="P177" s="71">
        <f t="shared" si="36"/>
        <v>210.4</v>
      </c>
      <c r="Q177" s="71"/>
      <c r="R177" s="71">
        <f t="shared" si="37"/>
        <v>210.4</v>
      </c>
      <c r="S177" s="71"/>
      <c r="T177" s="71">
        <f t="shared" si="37"/>
        <v>210.4</v>
      </c>
      <c r="U177" s="71"/>
      <c r="V177" s="71">
        <f t="shared" si="38"/>
        <v>210.4</v>
      </c>
      <c r="W177" s="71"/>
      <c r="X177" s="71">
        <f t="shared" si="38"/>
        <v>210.4</v>
      </c>
      <c r="Y177" s="71"/>
      <c r="Z177" s="71">
        <f t="shared" si="38"/>
        <v>210.4</v>
      </c>
      <c r="AA177" s="71"/>
      <c r="AB177" s="71">
        <f t="shared" si="38"/>
        <v>210.4</v>
      </c>
      <c r="AC177" s="71"/>
      <c r="AD177" s="71">
        <f t="shared" si="39"/>
        <v>210.4</v>
      </c>
      <c r="AE177" s="71"/>
      <c r="AF177" s="71">
        <f t="shared" si="39"/>
        <v>210.4</v>
      </c>
      <c r="AG177" s="71"/>
      <c r="AH177" s="71">
        <f t="shared" si="39"/>
        <v>210.4</v>
      </c>
      <c r="AI177" s="71">
        <v>-210.4</v>
      </c>
      <c r="AJ177" s="71">
        <f t="shared" si="39"/>
        <v>0</v>
      </c>
    </row>
    <row r="178" spans="2:36" s="47" customFormat="1" ht="120.6" customHeight="1" x14ac:dyDescent="0.4">
      <c r="B178" s="48"/>
      <c r="C178" s="7"/>
      <c r="D178" s="21" t="s">
        <v>519</v>
      </c>
      <c r="E178" s="63" t="s">
        <v>522</v>
      </c>
      <c r="F178" s="63"/>
      <c r="G178" s="38"/>
      <c r="H178" s="71"/>
      <c r="I178" s="71"/>
      <c r="J178" s="71"/>
      <c r="K178" s="71">
        <f>K179+K181</f>
        <v>68977.100000000006</v>
      </c>
      <c r="L178" s="71">
        <f t="shared" si="34"/>
        <v>68977.100000000006</v>
      </c>
      <c r="M178" s="71">
        <f>M179+M181</f>
        <v>0</v>
      </c>
      <c r="N178" s="71">
        <f t="shared" si="35"/>
        <v>68977.100000000006</v>
      </c>
      <c r="O178" s="71">
        <f>O179+O181</f>
        <v>0</v>
      </c>
      <c r="P178" s="71">
        <f t="shared" si="36"/>
        <v>68977.100000000006</v>
      </c>
      <c r="Q178" s="71">
        <f>Q179+Q181</f>
        <v>0</v>
      </c>
      <c r="R178" s="71">
        <f t="shared" si="37"/>
        <v>68977.100000000006</v>
      </c>
      <c r="S178" s="71">
        <f>S179+S181</f>
        <v>0</v>
      </c>
      <c r="T178" s="71">
        <f t="shared" si="37"/>
        <v>68977.100000000006</v>
      </c>
      <c r="U178" s="71">
        <f>U179+U181</f>
        <v>0</v>
      </c>
      <c r="V178" s="71">
        <f t="shared" si="38"/>
        <v>68977.100000000006</v>
      </c>
      <c r="W178" s="71">
        <f>W179+W181+W183</f>
        <v>590</v>
      </c>
      <c r="X178" s="71">
        <f t="shared" si="38"/>
        <v>69567.100000000006</v>
      </c>
      <c r="Y178" s="71">
        <f>Y179+Y181+Y183</f>
        <v>0</v>
      </c>
      <c r="Z178" s="71">
        <f t="shared" si="38"/>
        <v>69567.100000000006</v>
      </c>
      <c r="AA178" s="71">
        <f>AA179+AA181+AA183</f>
        <v>0</v>
      </c>
      <c r="AB178" s="71">
        <f t="shared" si="38"/>
        <v>69567.100000000006</v>
      </c>
      <c r="AC178" s="71">
        <f>AC179+AC181+AC183</f>
        <v>0</v>
      </c>
      <c r="AD178" s="71">
        <f t="shared" si="39"/>
        <v>69567.100000000006</v>
      </c>
      <c r="AE178" s="71">
        <f>AE179+AE181+AE183</f>
        <v>0</v>
      </c>
      <c r="AF178" s="71">
        <f t="shared" si="39"/>
        <v>69567.100000000006</v>
      </c>
      <c r="AG178" s="71">
        <f>AG179+AG181+AG183</f>
        <v>0</v>
      </c>
      <c r="AH178" s="71">
        <f t="shared" si="39"/>
        <v>69567.100000000006</v>
      </c>
      <c r="AI178" s="71">
        <f>AI179+AI181+AI183</f>
        <v>0</v>
      </c>
      <c r="AJ178" s="71">
        <f t="shared" si="39"/>
        <v>69567.100000000006</v>
      </c>
    </row>
    <row r="179" spans="2:36" s="47" customFormat="1" ht="134.4" customHeight="1" x14ac:dyDescent="0.4">
      <c r="B179" s="48"/>
      <c r="C179" s="7"/>
      <c r="D179" s="21" t="s">
        <v>520</v>
      </c>
      <c r="E179" s="63" t="s">
        <v>523</v>
      </c>
      <c r="F179" s="63"/>
      <c r="G179" s="38"/>
      <c r="H179" s="71"/>
      <c r="I179" s="71"/>
      <c r="J179" s="71"/>
      <c r="K179" s="71">
        <f>K180</f>
        <v>60010</v>
      </c>
      <c r="L179" s="71">
        <f t="shared" si="34"/>
        <v>60010</v>
      </c>
      <c r="M179" s="71">
        <f>M180</f>
        <v>0</v>
      </c>
      <c r="N179" s="71">
        <f t="shared" si="35"/>
        <v>60010</v>
      </c>
      <c r="O179" s="71">
        <f>O180</f>
        <v>0</v>
      </c>
      <c r="P179" s="71">
        <f t="shared" si="36"/>
        <v>60010</v>
      </c>
      <c r="Q179" s="71">
        <f>Q180</f>
        <v>0</v>
      </c>
      <c r="R179" s="71">
        <f t="shared" si="37"/>
        <v>60010</v>
      </c>
      <c r="S179" s="71">
        <f>S180</f>
        <v>0</v>
      </c>
      <c r="T179" s="71">
        <f t="shared" si="37"/>
        <v>60010</v>
      </c>
      <c r="U179" s="71">
        <f>U180</f>
        <v>0</v>
      </c>
      <c r="V179" s="71">
        <f t="shared" si="38"/>
        <v>60010</v>
      </c>
      <c r="W179" s="71">
        <f>W180</f>
        <v>0</v>
      </c>
      <c r="X179" s="71">
        <f t="shared" si="38"/>
        <v>60010</v>
      </c>
      <c r="Y179" s="71">
        <f>Y180</f>
        <v>0</v>
      </c>
      <c r="Z179" s="71">
        <f t="shared" si="38"/>
        <v>60010</v>
      </c>
      <c r="AA179" s="71">
        <f>AA180</f>
        <v>0</v>
      </c>
      <c r="AB179" s="71">
        <f t="shared" si="38"/>
        <v>60010</v>
      </c>
      <c r="AC179" s="71">
        <f>AC180</f>
        <v>0</v>
      </c>
      <c r="AD179" s="71">
        <f t="shared" si="39"/>
        <v>60010</v>
      </c>
      <c r="AE179" s="71">
        <f>AE180</f>
        <v>0</v>
      </c>
      <c r="AF179" s="71">
        <f t="shared" si="39"/>
        <v>60010</v>
      </c>
      <c r="AG179" s="71">
        <f>AG180</f>
        <v>0</v>
      </c>
      <c r="AH179" s="71">
        <f t="shared" si="39"/>
        <v>60010</v>
      </c>
      <c r="AI179" s="71">
        <f>AI180</f>
        <v>0</v>
      </c>
      <c r="AJ179" s="71">
        <f t="shared" si="39"/>
        <v>60010</v>
      </c>
    </row>
    <row r="180" spans="2:36" s="47" customFormat="1" ht="42" x14ac:dyDescent="0.4">
      <c r="B180" s="48"/>
      <c r="C180" s="7"/>
      <c r="D180" s="21" t="s">
        <v>14</v>
      </c>
      <c r="E180" s="63" t="s">
        <v>523</v>
      </c>
      <c r="F180" s="63" t="s">
        <v>283</v>
      </c>
      <c r="G180" s="38"/>
      <c r="H180" s="71"/>
      <c r="I180" s="71"/>
      <c r="J180" s="71"/>
      <c r="K180" s="71">
        <v>60010</v>
      </c>
      <c r="L180" s="71">
        <f t="shared" si="34"/>
        <v>60010</v>
      </c>
      <c r="M180" s="71"/>
      <c r="N180" s="71">
        <f t="shared" si="35"/>
        <v>60010</v>
      </c>
      <c r="O180" s="71"/>
      <c r="P180" s="71">
        <f t="shared" si="36"/>
        <v>60010</v>
      </c>
      <c r="Q180" s="71"/>
      <c r="R180" s="71">
        <f t="shared" si="37"/>
        <v>60010</v>
      </c>
      <c r="S180" s="71"/>
      <c r="T180" s="71">
        <f t="shared" si="37"/>
        <v>60010</v>
      </c>
      <c r="U180" s="71"/>
      <c r="V180" s="71">
        <f t="shared" si="38"/>
        <v>60010</v>
      </c>
      <c r="W180" s="71"/>
      <c r="X180" s="71">
        <f t="shared" si="38"/>
        <v>60010</v>
      </c>
      <c r="Y180" s="71"/>
      <c r="Z180" s="71">
        <f t="shared" si="38"/>
        <v>60010</v>
      </c>
      <c r="AA180" s="71"/>
      <c r="AB180" s="71">
        <f t="shared" si="38"/>
        <v>60010</v>
      </c>
      <c r="AC180" s="71"/>
      <c r="AD180" s="71">
        <f t="shared" si="39"/>
        <v>60010</v>
      </c>
      <c r="AE180" s="71"/>
      <c r="AF180" s="71">
        <f t="shared" si="39"/>
        <v>60010</v>
      </c>
      <c r="AG180" s="71"/>
      <c r="AH180" s="71">
        <f t="shared" si="39"/>
        <v>60010</v>
      </c>
      <c r="AI180" s="71"/>
      <c r="AJ180" s="71">
        <f t="shared" si="39"/>
        <v>60010</v>
      </c>
    </row>
    <row r="181" spans="2:36" s="47" customFormat="1" ht="135.6" customHeight="1" x14ac:dyDescent="0.4">
      <c r="B181" s="48"/>
      <c r="C181" s="7"/>
      <c r="D181" s="21" t="s">
        <v>521</v>
      </c>
      <c r="E181" s="63" t="s">
        <v>523</v>
      </c>
      <c r="F181" s="63"/>
      <c r="G181" s="38"/>
      <c r="H181" s="71"/>
      <c r="I181" s="71"/>
      <c r="J181" s="71"/>
      <c r="K181" s="71">
        <f>K182</f>
        <v>8967.1</v>
      </c>
      <c r="L181" s="71">
        <f t="shared" si="34"/>
        <v>8967.1</v>
      </c>
      <c r="M181" s="71">
        <f>M182</f>
        <v>0</v>
      </c>
      <c r="N181" s="71">
        <f t="shared" si="35"/>
        <v>8967.1</v>
      </c>
      <c r="O181" s="71">
        <f>O182</f>
        <v>0</v>
      </c>
      <c r="P181" s="71">
        <f t="shared" si="36"/>
        <v>8967.1</v>
      </c>
      <c r="Q181" s="71">
        <f>Q182</f>
        <v>0</v>
      </c>
      <c r="R181" s="71">
        <f t="shared" si="37"/>
        <v>8967.1</v>
      </c>
      <c r="S181" s="71">
        <f>S182</f>
        <v>0</v>
      </c>
      <c r="T181" s="71">
        <f t="shared" si="37"/>
        <v>8967.1</v>
      </c>
      <c r="U181" s="71">
        <f>U182</f>
        <v>0</v>
      </c>
      <c r="V181" s="71">
        <f t="shared" si="38"/>
        <v>8967.1</v>
      </c>
      <c r="W181" s="71">
        <f>W182</f>
        <v>0</v>
      </c>
      <c r="X181" s="71">
        <f t="shared" si="38"/>
        <v>8967.1</v>
      </c>
      <c r="Y181" s="71">
        <f>Y182</f>
        <v>0</v>
      </c>
      <c r="Z181" s="71">
        <f t="shared" si="38"/>
        <v>8967.1</v>
      </c>
      <c r="AA181" s="71">
        <f>AA182</f>
        <v>0</v>
      </c>
      <c r="AB181" s="71">
        <f t="shared" si="38"/>
        <v>8967.1</v>
      </c>
      <c r="AC181" s="71">
        <f>AC182</f>
        <v>0</v>
      </c>
      <c r="AD181" s="71">
        <f t="shared" si="39"/>
        <v>8967.1</v>
      </c>
      <c r="AE181" s="71">
        <f>AE182</f>
        <v>0</v>
      </c>
      <c r="AF181" s="71">
        <f t="shared" si="39"/>
        <v>8967.1</v>
      </c>
      <c r="AG181" s="71">
        <f>AG182</f>
        <v>0</v>
      </c>
      <c r="AH181" s="71">
        <f t="shared" si="39"/>
        <v>8967.1</v>
      </c>
      <c r="AI181" s="71">
        <f>AI182</f>
        <v>0</v>
      </c>
      <c r="AJ181" s="71">
        <f t="shared" si="39"/>
        <v>8967.1</v>
      </c>
    </row>
    <row r="182" spans="2:36" s="47" customFormat="1" ht="42" x14ac:dyDescent="0.4">
      <c r="B182" s="48"/>
      <c r="C182" s="7"/>
      <c r="D182" s="21" t="s">
        <v>14</v>
      </c>
      <c r="E182" s="63" t="s">
        <v>523</v>
      </c>
      <c r="F182" s="63" t="s">
        <v>283</v>
      </c>
      <c r="G182" s="38"/>
      <c r="H182" s="71"/>
      <c r="I182" s="71"/>
      <c r="J182" s="71"/>
      <c r="K182" s="71">
        <v>8967.1</v>
      </c>
      <c r="L182" s="71">
        <f t="shared" si="34"/>
        <v>8967.1</v>
      </c>
      <c r="M182" s="71"/>
      <c r="N182" s="71">
        <f t="shared" si="35"/>
        <v>8967.1</v>
      </c>
      <c r="O182" s="71"/>
      <c r="P182" s="71">
        <f t="shared" si="36"/>
        <v>8967.1</v>
      </c>
      <c r="Q182" s="71"/>
      <c r="R182" s="71">
        <f t="shared" si="37"/>
        <v>8967.1</v>
      </c>
      <c r="S182" s="71"/>
      <c r="T182" s="71">
        <f t="shared" si="37"/>
        <v>8967.1</v>
      </c>
      <c r="U182" s="71"/>
      <c r="V182" s="71">
        <f t="shared" si="38"/>
        <v>8967.1</v>
      </c>
      <c r="W182" s="71"/>
      <c r="X182" s="71">
        <f t="shared" si="38"/>
        <v>8967.1</v>
      </c>
      <c r="Y182" s="71"/>
      <c r="Z182" s="71">
        <f t="shared" si="38"/>
        <v>8967.1</v>
      </c>
      <c r="AA182" s="71"/>
      <c r="AB182" s="71">
        <f t="shared" si="38"/>
        <v>8967.1</v>
      </c>
      <c r="AC182" s="71"/>
      <c r="AD182" s="71">
        <f t="shared" si="39"/>
        <v>8967.1</v>
      </c>
      <c r="AE182" s="71"/>
      <c r="AF182" s="71">
        <f t="shared" si="39"/>
        <v>8967.1</v>
      </c>
      <c r="AG182" s="71"/>
      <c r="AH182" s="71">
        <f t="shared" si="39"/>
        <v>8967.1</v>
      </c>
      <c r="AI182" s="71"/>
      <c r="AJ182" s="71">
        <f t="shared" si="39"/>
        <v>8967.1</v>
      </c>
    </row>
    <row r="183" spans="2:36" s="47" customFormat="1" ht="42" x14ac:dyDescent="0.4">
      <c r="B183" s="48"/>
      <c r="C183" s="7"/>
      <c r="D183" s="21" t="s">
        <v>596</v>
      </c>
      <c r="E183" s="63" t="s">
        <v>595</v>
      </c>
      <c r="F183" s="63"/>
      <c r="G183" s="38"/>
      <c r="H183" s="71"/>
      <c r="I183" s="71"/>
      <c r="J183" s="71"/>
      <c r="K183" s="71"/>
      <c r="L183" s="71"/>
      <c r="M183" s="71"/>
      <c r="N183" s="71"/>
      <c r="O183" s="71"/>
      <c r="P183" s="71"/>
      <c r="Q183" s="71"/>
      <c r="R183" s="71"/>
      <c r="S183" s="71"/>
      <c r="T183" s="71"/>
      <c r="U183" s="71"/>
      <c r="V183" s="71"/>
      <c r="W183" s="71">
        <f>W184</f>
        <v>590</v>
      </c>
      <c r="X183" s="71">
        <f t="shared" si="38"/>
        <v>590</v>
      </c>
      <c r="Y183" s="71">
        <f>Y184</f>
        <v>0</v>
      </c>
      <c r="Z183" s="71">
        <f t="shared" si="38"/>
        <v>590</v>
      </c>
      <c r="AA183" s="71">
        <f>AA184</f>
        <v>0</v>
      </c>
      <c r="AB183" s="71">
        <f t="shared" si="38"/>
        <v>590</v>
      </c>
      <c r="AC183" s="71">
        <f>AC184</f>
        <v>0</v>
      </c>
      <c r="AD183" s="71">
        <f t="shared" si="39"/>
        <v>590</v>
      </c>
      <c r="AE183" s="71">
        <f>AE184</f>
        <v>0</v>
      </c>
      <c r="AF183" s="71">
        <f t="shared" si="39"/>
        <v>590</v>
      </c>
      <c r="AG183" s="71">
        <f>AG184</f>
        <v>0</v>
      </c>
      <c r="AH183" s="71">
        <f t="shared" si="39"/>
        <v>590</v>
      </c>
      <c r="AI183" s="71">
        <f>AI184</f>
        <v>0</v>
      </c>
      <c r="AJ183" s="71">
        <f t="shared" si="39"/>
        <v>590</v>
      </c>
    </row>
    <row r="184" spans="2:36" s="47" customFormat="1" ht="42" x14ac:dyDescent="0.4">
      <c r="B184" s="48"/>
      <c r="C184" s="7"/>
      <c r="D184" s="21" t="s">
        <v>14</v>
      </c>
      <c r="E184" s="63" t="s">
        <v>595</v>
      </c>
      <c r="F184" s="63" t="s">
        <v>283</v>
      </c>
      <c r="G184" s="38"/>
      <c r="H184" s="71"/>
      <c r="I184" s="71"/>
      <c r="J184" s="71"/>
      <c r="K184" s="71"/>
      <c r="L184" s="71"/>
      <c r="M184" s="71"/>
      <c r="N184" s="71"/>
      <c r="O184" s="71"/>
      <c r="P184" s="71"/>
      <c r="Q184" s="71"/>
      <c r="R184" s="71"/>
      <c r="S184" s="71"/>
      <c r="T184" s="71"/>
      <c r="U184" s="71"/>
      <c r="V184" s="71"/>
      <c r="W184" s="71">
        <v>590</v>
      </c>
      <c r="X184" s="71">
        <f t="shared" si="38"/>
        <v>590</v>
      </c>
      <c r="Y184" s="71"/>
      <c r="Z184" s="71">
        <f t="shared" si="38"/>
        <v>590</v>
      </c>
      <c r="AA184" s="71"/>
      <c r="AB184" s="71">
        <f t="shared" si="38"/>
        <v>590</v>
      </c>
      <c r="AC184" s="71"/>
      <c r="AD184" s="71">
        <f t="shared" si="39"/>
        <v>590</v>
      </c>
      <c r="AE184" s="71"/>
      <c r="AF184" s="71">
        <f t="shared" si="39"/>
        <v>590</v>
      </c>
      <c r="AG184" s="71"/>
      <c r="AH184" s="71">
        <f t="shared" si="39"/>
        <v>590</v>
      </c>
      <c r="AI184" s="71"/>
      <c r="AJ184" s="71">
        <f t="shared" si="39"/>
        <v>590</v>
      </c>
    </row>
    <row r="185" spans="2:36" s="18" customFormat="1" ht="78.75" customHeight="1" x14ac:dyDescent="0.4">
      <c r="B185" s="30"/>
      <c r="C185" s="19">
        <v>5</v>
      </c>
      <c r="D185" s="20" t="s">
        <v>247</v>
      </c>
      <c r="E185" s="41" t="s">
        <v>54</v>
      </c>
      <c r="F185" s="41"/>
      <c r="G185" s="25"/>
      <c r="H185" s="70">
        <f>H186</f>
        <v>1384.7</v>
      </c>
      <c r="I185" s="70">
        <f>I186</f>
        <v>2294.1999999999998</v>
      </c>
      <c r="J185" s="70">
        <f t="shared" si="22"/>
        <v>3678.8999999999996</v>
      </c>
      <c r="K185" s="70">
        <f>K186</f>
        <v>0</v>
      </c>
      <c r="L185" s="70">
        <f t="shared" si="34"/>
        <v>3678.8999999999996</v>
      </c>
      <c r="M185" s="70">
        <f>M186</f>
        <v>0</v>
      </c>
      <c r="N185" s="70">
        <f t="shared" si="35"/>
        <v>3678.8999999999996</v>
      </c>
      <c r="O185" s="70">
        <f>O186</f>
        <v>0</v>
      </c>
      <c r="P185" s="70">
        <f t="shared" si="36"/>
        <v>3678.8999999999996</v>
      </c>
      <c r="Q185" s="70">
        <f>Q186</f>
        <v>0</v>
      </c>
      <c r="R185" s="70">
        <f t="shared" si="37"/>
        <v>3678.8999999999996</v>
      </c>
      <c r="S185" s="70">
        <f>S186</f>
        <v>0</v>
      </c>
      <c r="T185" s="70">
        <f t="shared" si="37"/>
        <v>3678.8999999999996</v>
      </c>
      <c r="U185" s="70">
        <f>U186</f>
        <v>0</v>
      </c>
      <c r="V185" s="70">
        <f t="shared" si="38"/>
        <v>3678.8999999999996</v>
      </c>
      <c r="W185" s="70">
        <f>W186</f>
        <v>0</v>
      </c>
      <c r="X185" s="70">
        <f t="shared" si="38"/>
        <v>3678.8999999999996</v>
      </c>
      <c r="Y185" s="70">
        <f>Y186</f>
        <v>0</v>
      </c>
      <c r="Z185" s="70">
        <f t="shared" si="38"/>
        <v>3678.8999999999996</v>
      </c>
      <c r="AA185" s="70">
        <f>AA186</f>
        <v>0</v>
      </c>
      <c r="AB185" s="70">
        <f t="shared" si="38"/>
        <v>3678.8999999999996</v>
      </c>
      <c r="AC185" s="70">
        <f>AC186</f>
        <v>0</v>
      </c>
      <c r="AD185" s="70">
        <f t="shared" si="39"/>
        <v>3678.8999999999996</v>
      </c>
      <c r="AE185" s="70">
        <f>AE186</f>
        <v>0</v>
      </c>
      <c r="AF185" s="70">
        <f t="shared" si="39"/>
        <v>3678.8999999999996</v>
      </c>
      <c r="AG185" s="70">
        <f>AG186</f>
        <v>0</v>
      </c>
      <c r="AH185" s="70">
        <f t="shared" si="39"/>
        <v>3678.8999999999996</v>
      </c>
      <c r="AI185" s="70">
        <f>AI186</f>
        <v>0</v>
      </c>
      <c r="AJ185" s="70">
        <f t="shared" si="39"/>
        <v>3678.8999999999996</v>
      </c>
    </row>
    <row r="186" spans="2:36" ht="59.4" customHeight="1" x14ac:dyDescent="0.4">
      <c r="B186" s="12"/>
      <c r="C186" s="7"/>
      <c r="D186" s="37" t="s">
        <v>246</v>
      </c>
      <c r="E186" s="99" t="s">
        <v>55</v>
      </c>
      <c r="F186" s="99"/>
      <c r="G186" s="38"/>
      <c r="H186" s="71">
        <f>H187+H189</f>
        <v>1384.7</v>
      </c>
      <c r="I186" s="71">
        <f>I187+I189+I191</f>
        <v>2294.1999999999998</v>
      </c>
      <c r="J186" s="71">
        <f t="shared" si="22"/>
        <v>3678.8999999999996</v>
      </c>
      <c r="K186" s="71">
        <f>K187+K189+K191</f>
        <v>0</v>
      </c>
      <c r="L186" s="71">
        <f t="shared" si="34"/>
        <v>3678.8999999999996</v>
      </c>
      <c r="M186" s="71">
        <f>M187+M189+M191</f>
        <v>0</v>
      </c>
      <c r="N186" s="71">
        <f t="shared" si="35"/>
        <v>3678.8999999999996</v>
      </c>
      <c r="O186" s="71">
        <f>O187+O189+O191</f>
        <v>0</v>
      </c>
      <c r="P186" s="71">
        <f t="shared" si="36"/>
        <v>3678.8999999999996</v>
      </c>
      <c r="Q186" s="71">
        <f>Q187+Q189+Q191</f>
        <v>0</v>
      </c>
      <c r="R186" s="71">
        <f t="shared" si="37"/>
        <v>3678.8999999999996</v>
      </c>
      <c r="S186" s="71">
        <f>S187+S189+S191</f>
        <v>0</v>
      </c>
      <c r="T186" s="71">
        <f t="shared" si="37"/>
        <v>3678.8999999999996</v>
      </c>
      <c r="U186" s="71">
        <f>U187+U189+U191</f>
        <v>0</v>
      </c>
      <c r="V186" s="71">
        <f t="shared" si="38"/>
        <v>3678.8999999999996</v>
      </c>
      <c r="W186" s="71">
        <f>W187+W189+W191</f>
        <v>0</v>
      </c>
      <c r="X186" s="71">
        <f t="shared" si="38"/>
        <v>3678.8999999999996</v>
      </c>
      <c r="Y186" s="71">
        <f>Y187+Y189+Y191</f>
        <v>0</v>
      </c>
      <c r="Z186" s="71">
        <f t="shared" si="38"/>
        <v>3678.8999999999996</v>
      </c>
      <c r="AA186" s="71">
        <f>AA187+AA189+AA191</f>
        <v>0</v>
      </c>
      <c r="AB186" s="71">
        <f t="shared" si="38"/>
        <v>3678.8999999999996</v>
      </c>
      <c r="AC186" s="71">
        <f>AC187+AC189+AC191</f>
        <v>0</v>
      </c>
      <c r="AD186" s="71">
        <f t="shared" si="39"/>
        <v>3678.8999999999996</v>
      </c>
      <c r="AE186" s="71">
        <f>AE187+AE189+AE191</f>
        <v>0</v>
      </c>
      <c r="AF186" s="71">
        <f t="shared" si="39"/>
        <v>3678.8999999999996</v>
      </c>
      <c r="AG186" s="71">
        <f>AG187+AG189+AG191</f>
        <v>0</v>
      </c>
      <c r="AH186" s="71">
        <f t="shared" si="39"/>
        <v>3678.8999999999996</v>
      </c>
      <c r="AI186" s="71">
        <f>AI187+AI189+AI191</f>
        <v>0</v>
      </c>
      <c r="AJ186" s="71">
        <f t="shared" si="39"/>
        <v>3678.8999999999996</v>
      </c>
    </row>
    <row r="187" spans="2:36" ht="72" customHeight="1" x14ac:dyDescent="0.4">
      <c r="B187" s="12"/>
      <c r="C187" s="7"/>
      <c r="D187" s="21" t="s">
        <v>492</v>
      </c>
      <c r="E187" s="99" t="s">
        <v>56</v>
      </c>
      <c r="F187" s="99"/>
      <c r="G187" s="38"/>
      <c r="H187" s="71">
        <f>H188</f>
        <v>886.2</v>
      </c>
      <c r="I187" s="71">
        <f>I188</f>
        <v>1352</v>
      </c>
      <c r="J187" s="71">
        <f t="shared" si="22"/>
        <v>2238.1999999999998</v>
      </c>
      <c r="K187" s="71">
        <f>K188</f>
        <v>0</v>
      </c>
      <c r="L187" s="71">
        <f t="shared" si="34"/>
        <v>2238.1999999999998</v>
      </c>
      <c r="M187" s="71">
        <f>M188</f>
        <v>0</v>
      </c>
      <c r="N187" s="71">
        <f t="shared" si="35"/>
        <v>2238.1999999999998</v>
      </c>
      <c r="O187" s="71">
        <f>O188</f>
        <v>0</v>
      </c>
      <c r="P187" s="71">
        <f t="shared" si="36"/>
        <v>2238.1999999999998</v>
      </c>
      <c r="Q187" s="71">
        <f>Q188</f>
        <v>0</v>
      </c>
      <c r="R187" s="71">
        <f t="shared" si="37"/>
        <v>2238.1999999999998</v>
      </c>
      <c r="S187" s="71">
        <f>S188</f>
        <v>0</v>
      </c>
      <c r="T187" s="71">
        <f t="shared" si="37"/>
        <v>2238.1999999999998</v>
      </c>
      <c r="U187" s="71">
        <f>U188</f>
        <v>0</v>
      </c>
      <c r="V187" s="71">
        <f t="shared" si="38"/>
        <v>2238.1999999999998</v>
      </c>
      <c r="W187" s="71">
        <f>W188</f>
        <v>0</v>
      </c>
      <c r="X187" s="71">
        <f t="shared" si="38"/>
        <v>2238.1999999999998</v>
      </c>
      <c r="Y187" s="71">
        <f>Y188</f>
        <v>0</v>
      </c>
      <c r="Z187" s="71">
        <f t="shared" si="38"/>
        <v>2238.1999999999998</v>
      </c>
      <c r="AA187" s="71">
        <f>AA188</f>
        <v>0</v>
      </c>
      <c r="AB187" s="71">
        <f t="shared" si="38"/>
        <v>2238.1999999999998</v>
      </c>
      <c r="AC187" s="71">
        <f>AC188</f>
        <v>0</v>
      </c>
      <c r="AD187" s="71">
        <f t="shared" si="39"/>
        <v>2238.1999999999998</v>
      </c>
      <c r="AE187" s="71">
        <f>AE188</f>
        <v>0</v>
      </c>
      <c r="AF187" s="71">
        <f t="shared" si="39"/>
        <v>2238.1999999999998</v>
      </c>
      <c r="AG187" s="71">
        <f>AG188</f>
        <v>0</v>
      </c>
      <c r="AH187" s="71">
        <f t="shared" si="39"/>
        <v>2238.1999999999998</v>
      </c>
      <c r="AI187" s="71">
        <f>AI188</f>
        <v>0</v>
      </c>
      <c r="AJ187" s="71">
        <f t="shared" si="39"/>
        <v>2238.1999999999998</v>
      </c>
    </row>
    <row r="188" spans="2:36" ht="36.75" customHeight="1" x14ac:dyDescent="0.4">
      <c r="B188" s="12"/>
      <c r="C188" s="5"/>
      <c r="D188" s="37" t="s">
        <v>15</v>
      </c>
      <c r="E188" s="99" t="s">
        <v>56</v>
      </c>
      <c r="F188" s="99">
        <v>300</v>
      </c>
      <c r="G188" s="38">
        <v>3</v>
      </c>
      <c r="H188" s="71">
        <v>886.2</v>
      </c>
      <c r="I188" s="71">
        <v>1352</v>
      </c>
      <c r="J188" s="71">
        <f t="shared" si="22"/>
        <v>2238.1999999999998</v>
      </c>
      <c r="K188" s="71"/>
      <c r="L188" s="71">
        <f t="shared" si="34"/>
        <v>2238.1999999999998</v>
      </c>
      <c r="M188" s="71"/>
      <c r="N188" s="71">
        <f t="shared" si="35"/>
        <v>2238.1999999999998</v>
      </c>
      <c r="O188" s="71"/>
      <c r="P188" s="71">
        <f t="shared" si="36"/>
        <v>2238.1999999999998</v>
      </c>
      <c r="Q188" s="71"/>
      <c r="R188" s="71">
        <f t="shared" si="37"/>
        <v>2238.1999999999998</v>
      </c>
      <c r="S188" s="71"/>
      <c r="T188" s="71">
        <f t="shared" si="37"/>
        <v>2238.1999999999998</v>
      </c>
      <c r="U188" s="71"/>
      <c r="V188" s="71">
        <f t="shared" si="38"/>
        <v>2238.1999999999998</v>
      </c>
      <c r="W188" s="71"/>
      <c r="X188" s="71">
        <f t="shared" si="38"/>
        <v>2238.1999999999998</v>
      </c>
      <c r="Y188" s="71"/>
      <c r="Z188" s="71">
        <f t="shared" si="38"/>
        <v>2238.1999999999998</v>
      </c>
      <c r="AA188" s="71"/>
      <c r="AB188" s="71">
        <f t="shared" si="38"/>
        <v>2238.1999999999998</v>
      </c>
      <c r="AC188" s="71"/>
      <c r="AD188" s="71">
        <f t="shared" si="39"/>
        <v>2238.1999999999998</v>
      </c>
      <c r="AE188" s="71"/>
      <c r="AF188" s="71">
        <f t="shared" si="39"/>
        <v>2238.1999999999998</v>
      </c>
      <c r="AG188" s="71"/>
      <c r="AH188" s="71">
        <f t="shared" si="39"/>
        <v>2238.1999999999998</v>
      </c>
      <c r="AI188" s="71"/>
      <c r="AJ188" s="71">
        <f t="shared" si="39"/>
        <v>2238.1999999999998</v>
      </c>
    </row>
    <row r="189" spans="2:36" ht="81.75" customHeight="1" x14ac:dyDescent="0.4">
      <c r="B189" s="12"/>
      <c r="C189" s="5"/>
      <c r="D189" s="21" t="s">
        <v>493</v>
      </c>
      <c r="E189" s="99" t="s">
        <v>56</v>
      </c>
      <c r="F189" s="99"/>
      <c r="G189" s="38"/>
      <c r="H189" s="71">
        <f>H190</f>
        <v>498.5</v>
      </c>
      <c r="I189" s="71">
        <f>I190</f>
        <v>760.5</v>
      </c>
      <c r="J189" s="71">
        <f t="shared" si="22"/>
        <v>1259</v>
      </c>
      <c r="K189" s="71">
        <f>K190</f>
        <v>0</v>
      </c>
      <c r="L189" s="71">
        <f t="shared" si="34"/>
        <v>1259</v>
      </c>
      <c r="M189" s="71">
        <f>M190</f>
        <v>0</v>
      </c>
      <c r="N189" s="71">
        <f t="shared" si="35"/>
        <v>1259</v>
      </c>
      <c r="O189" s="71">
        <f>O190</f>
        <v>0</v>
      </c>
      <c r="P189" s="71">
        <f t="shared" si="36"/>
        <v>1259</v>
      </c>
      <c r="Q189" s="71">
        <f>Q190</f>
        <v>0</v>
      </c>
      <c r="R189" s="71">
        <f t="shared" si="37"/>
        <v>1259</v>
      </c>
      <c r="S189" s="71">
        <f>S190</f>
        <v>0</v>
      </c>
      <c r="T189" s="71">
        <f t="shared" si="37"/>
        <v>1259</v>
      </c>
      <c r="U189" s="71">
        <f>U190</f>
        <v>0</v>
      </c>
      <c r="V189" s="71">
        <f t="shared" si="38"/>
        <v>1259</v>
      </c>
      <c r="W189" s="71">
        <f>W190</f>
        <v>0</v>
      </c>
      <c r="X189" s="71">
        <f t="shared" si="38"/>
        <v>1259</v>
      </c>
      <c r="Y189" s="71">
        <f>Y190</f>
        <v>0</v>
      </c>
      <c r="Z189" s="71">
        <f t="shared" si="38"/>
        <v>1259</v>
      </c>
      <c r="AA189" s="71">
        <f>AA190</f>
        <v>0</v>
      </c>
      <c r="AB189" s="71">
        <f t="shared" si="38"/>
        <v>1259</v>
      </c>
      <c r="AC189" s="71">
        <f>AC190</f>
        <v>0</v>
      </c>
      <c r="AD189" s="71">
        <f t="shared" si="39"/>
        <v>1259</v>
      </c>
      <c r="AE189" s="71">
        <f>AE190</f>
        <v>0</v>
      </c>
      <c r="AF189" s="71">
        <f t="shared" si="39"/>
        <v>1259</v>
      </c>
      <c r="AG189" s="71">
        <f>AG190</f>
        <v>0</v>
      </c>
      <c r="AH189" s="71">
        <f t="shared" si="39"/>
        <v>1259</v>
      </c>
      <c r="AI189" s="71">
        <f>AI190</f>
        <v>0</v>
      </c>
      <c r="AJ189" s="71">
        <f t="shared" si="39"/>
        <v>1259</v>
      </c>
    </row>
    <row r="190" spans="2:36" ht="21" x14ac:dyDescent="0.4">
      <c r="B190" s="12"/>
      <c r="C190" s="5"/>
      <c r="D190" s="37" t="s">
        <v>15</v>
      </c>
      <c r="E190" s="99" t="s">
        <v>56</v>
      </c>
      <c r="F190" s="99">
        <v>300</v>
      </c>
      <c r="G190" s="38"/>
      <c r="H190" s="71">
        <v>498.5</v>
      </c>
      <c r="I190" s="71">
        <v>760.5</v>
      </c>
      <c r="J190" s="71">
        <f t="shared" si="22"/>
        <v>1259</v>
      </c>
      <c r="K190" s="71"/>
      <c r="L190" s="71">
        <f t="shared" si="34"/>
        <v>1259</v>
      </c>
      <c r="M190" s="71"/>
      <c r="N190" s="71">
        <f t="shared" si="35"/>
        <v>1259</v>
      </c>
      <c r="O190" s="71"/>
      <c r="P190" s="71">
        <f t="shared" si="36"/>
        <v>1259</v>
      </c>
      <c r="Q190" s="71"/>
      <c r="R190" s="71">
        <f t="shared" si="37"/>
        <v>1259</v>
      </c>
      <c r="S190" s="71"/>
      <c r="T190" s="71">
        <f t="shared" si="37"/>
        <v>1259</v>
      </c>
      <c r="U190" s="71"/>
      <c r="V190" s="71">
        <f t="shared" si="38"/>
        <v>1259</v>
      </c>
      <c r="W190" s="71"/>
      <c r="X190" s="71">
        <f t="shared" si="38"/>
        <v>1259</v>
      </c>
      <c r="Y190" s="71"/>
      <c r="Z190" s="71">
        <f t="shared" si="38"/>
        <v>1259</v>
      </c>
      <c r="AA190" s="71"/>
      <c r="AB190" s="71">
        <f t="shared" si="38"/>
        <v>1259</v>
      </c>
      <c r="AC190" s="71"/>
      <c r="AD190" s="71">
        <f t="shared" si="39"/>
        <v>1259</v>
      </c>
      <c r="AE190" s="71"/>
      <c r="AF190" s="71">
        <f t="shared" si="39"/>
        <v>1259</v>
      </c>
      <c r="AG190" s="71"/>
      <c r="AH190" s="71">
        <f t="shared" si="39"/>
        <v>1259</v>
      </c>
      <c r="AI190" s="71"/>
      <c r="AJ190" s="71">
        <f t="shared" si="39"/>
        <v>1259</v>
      </c>
    </row>
    <row r="191" spans="2:36" s="47" customFormat="1" ht="42" x14ac:dyDescent="0.4">
      <c r="B191" s="48"/>
      <c r="C191" s="5"/>
      <c r="D191" s="21" t="s">
        <v>478</v>
      </c>
      <c r="E191" s="63" t="s">
        <v>479</v>
      </c>
      <c r="F191" s="63"/>
      <c r="G191" s="38"/>
      <c r="H191" s="71">
        <f>H192</f>
        <v>0</v>
      </c>
      <c r="I191" s="71">
        <f>I192</f>
        <v>181.7</v>
      </c>
      <c r="J191" s="71">
        <f t="shared" ref="J191" si="40">H191+I191</f>
        <v>181.7</v>
      </c>
      <c r="K191" s="71">
        <f>K192</f>
        <v>0</v>
      </c>
      <c r="L191" s="71">
        <f t="shared" si="34"/>
        <v>181.7</v>
      </c>
      <c r="M191" s="71">
        <f>M192</f>
        <v>0</v>
      </c>
      <c r="N191" s="71">
        <f t="shared" si="35"/>
        <v>181.7</v>
      </c>
      <c r="O191" s="71">
        <f>O192</f>
        <v>0</v>
      </c>
      <c r="P191" s="71">
        <f t="shared" si="36"/>
        <v>181.7</v>
      </c>
      <c r="Q191" s="71">
        <f>Q192</f>
        <v>0</v>
      </c>
      <c r="R191" s="71">
        <f t="shared" si="37"/>
        <v>181.7</v>
      </c>
      <c r="S191" s="71">
        <f>S192</f>
        <v>0</v>
      </c>
      <c r="T191" s="71">
        <f t="shared" si="37"/>
        <v>181.7</v>
      </c>
      <c r="U191" s="71">
        <f>U192</f>
        <v>0</v>
      </c>
      <c r="V191" s="71">
        <f t="shared" si="38"/>
        <v>181.7</v>
      </c>
      <c r="W191" s="71">
        <f>W192</f>
        <v>0</v>
      </c>
      <c r="X191" s="71">
        <f t="shared" si="38"/>
        <v>181.7</v>
      </c>
      <c r="Y191" s="71">
        <f>Y192</f>
        <v>0</v>
      </c>
      <c r="Z191" s="71">
        <f t="shared" si="38"/>
        <v>181.7</v>
      </c>
      <c r="AA191" s="71">
        <f>AA192</f>
        <v>0</v>
      </c>
      <c r="AB191" s="71">
        <f t="shared" si="38"/>
        <v>181.7</v>
      </c>
      <c r="AC191" s="71">
        <f>AC192</f>
        <v>0</v>
      </c>
      <c r="AD191" s="71">
        <f t="shared" si="39"/>
        <v>181.7</v>
      </c>
      <c r="AE191" s="71">
        <f>AE192</f>
        <v>0</v>
      </c>
      <c r="AF191" s="71">
        <f t="shared" si="39"/>
        <v>181.7</v>
      </c>
      <c r="AG191" s="71">
        <f>AG192</f>
        <v>0</v>
      </c>
      <c r="AH191" s="71">
        <f t="shared" si="39"/>
        <v>181.7</v>
      </c>
      <c r="AI191" s="71">
        <f>AI192</f>
        <v>0</v>
      </c>
      <c r="AJ191" s="71">
        <f t="shared" si="39"/>
        <v>181.7</v>
      </c>
    </row>
    <row r="192" spans="2:36" s="47" customFormat="1" ht="21" x14ac:dyDescent="0.4">
      <c r="B192" s="48"/>
      <c r="C192" s="5"/>
      <c r="D192" s="21" t="s">
        <v>15</v>
      </c>
      <c r="E192" s="63" t="s">
        <v>479</v>
      </c>
      <c r="F192" s="63" t="s">
        <v>480</v>
      </c>
      <c r="G192" s="38"/>
      <c r="H192" s="71"/>
      <c r="I192" s="71">
        <v>181.7</v>
      </c>
      <c r="J192" s="71">
        <f t="shared" si="22"/>
        <v>181.7</v>
      </c>
      <c r="K192" s="71"/>
      <c r="L192" s="71">
        <f t="shared" si="34"/>
        <v>181.7</v>
      </c>
      <c r="M192" s="71"/>
      <c r="N192" s="71">
        <f t="shared" si="35"/>
        <v>181.7</v>
      </c>
      <c r="O192" s="71"/>
      <c r="P192" s="71">
        <f t="shared" si="36"/>
        <v>181.7</v>
      </c>
      <c r="Q192" s="71"/>
      <c r="R192" s="71">
        <f t="shared" si="37"/>
        <v>181.7</v>
      </c>
      <c r="S192" s="71"/>
      <c r="T192" s="71">
        <f t="shared" si="37"/>
        <v>181.7</v>
      </c>
      <c r="U192" s="71"/>
      <c r="V192" s="71">
        <f t="shared" si="38"/>
        <v>181.7</v>
      </c>
      <c r="W192" s="71"/>
      <c r="X192" s="71">
        <f t="shared" si="38"/>
        <v>181.7</v>
      </c>
      <c r="Y192" s="71"/>
      <c r="Z192" s="71">
        <f t="shared" si="38"/>
        <v>181.7</v>
      </c>
      <c r="AA192" s="71"/>
      <c r="AB192" s="71">
        <f t="shared" si="38"/>
        <v>181.7</v>
      </c>
      <c r="AC192" s="71"/>
      <c r="AD192" s="71">
        <f t="shared" si="39"/>
        <v>181.7</v>
      </c>
      <c r="AE192" s="71"/>
      <c r="AF192" s="71">
        <f t="shared" si="39"/>
        <v>181.7</v>
      </c>
      <c r="AG192" s="71"/>
      <c r="AH192" s="71">
        <f t="shared" si="39"/>
        <v>181.7</v>
      </c>
      <c r="AI192" s="71"/>
      <c r="AJ192" s="71">
        <f t="shared" si="39"/>
        <v>181.7</v>
      </c>
    </row>
    <row r="193" spans="2:36" ht="95.4" customHeight="1" x14ac:dyDescent="0.4">
      <c r="B193" s="12"/>
      <c r="C193" s="13">
        <v>6</v>
      </c>
      <c r="D193" s="9" t="s">
        <v>244</v>
      </c>
      <c r="E193" s="39" t="s">
        <v>57</v>
      </c>
      <c r="F193" s="39"/>
      <c r="G193" s="15"/>
      <c r="H193" s="70">
        <f>H194+H197</f>
        <v>2420.6999999999998</v>
      </c>
      <c r="I193" s="70">
        <f>I194+I197</f>
        <v>0</v>
      </c>
      <c r="J193" s="70">
        <f t="shared" si="22"/>
        <v>2420.6999999999998</v>
      </c>
      <c r="K193" s="70">
        <f>K194+K197</f>
        <v>0</v>
      </c>
      <c r="L193" s="70">
        <f t="shared" si="34"/>
        <v>2420.6999999999998</v>
      </c>
      <c r="M193" s="70">
        <f>M194+M197</f>
        <v>0</v>
      </c>
      <c r="N193" s="70">
        <f t="shared" si="35"/>
        <v>2420.6999999999998</v>
      </c>
      <c r="O193" s="70">
        <f>O194+O197</f>
        <v>0</v>
      </c>
      <c r="P193" s="70">
        <f t="shared" si="36"/>
        <v>2420.6999999999998</v>
      </c>
      <c r="Q193" s="70">
        <f>Q194+Q197</f>
        <v>0</v>
      </c>
      <c r="R193" s="70">
        <f t="shared" si="37"/>
        <v>2420.6999999999998</v>
      </c>
      <c r="S193" s="70">
        <f>S194+S197</f>
        <v>0</v>
      </c>
      <c r="T193" s="70">
        <f t="shared" si="37"/>
        <v>2420.6999999999998</v>
      </c>
      <c r="U193" s="70">
        <f>U194+U197</f>
        <v>0</v>
      </c>
      <c r="V193" s="70">
        <f t="shared" si="38"/>
        <v>2420.6999999999998</v>
      </c>
      <c r="W193" s="70">
        <f>W194+W197</f>
        <v>46.6</v>
      </c>
      <c r="X193" s="70">
        <f t="shared" si="38"/>
        <v>2467.2999999999997</v>
      </c>
      <c r="Y193" s="70">
        <f>Y194+Y197</f>
        <v>0</v>
      </c>
      <c r="Z193" s="70">
        <f t="shared" si="38"/>
        <v>2467.2999999999997</v>
      </c>
      <c r="AA193" s="70">
        <f>AA194+AA197</f>
        <v>0</v>
      </c>
      <c r="AB193" s="70">
        <f t="shared" si="38"/>
        <v>2467.2999999999997</v>
      </c>
      <c r="AC193" s="70">
        <f>AC194+AC197</f>
        <v>0</v>
      </c>
      <c r="AD193" s="70">
        <f t="shared" si="39"/>
        <v>2467.2999999999997</v>
      </c>
      <c r="AE193" s="70">
        <f>AE194+AE197</f>
        <v>0</v>
      </c>
      <c r="AF193" s="70">
        <f t="shared" si="39"/>
        <v>2467.2999999999997</v>
      </c>
      <c r="AG193" s="70">
        <f>AG194+AG197</f>
        <v>0</v>
      </c>
      <c r="AH193" s="70">
        <f t="shared" si="39"/>
        <v>2467.2999999999997</v>
      </c>
      <c r="AI193" s="70">
        <f>AI194+AI197</f>
        <v>-245</v>
      </c>
      <c r="AJ193" s="70">
        <f t="shared" si="39"/>
        <v>2222.2999999999997</v>
      </c>
    </row>
    <row r="194" spans="2:36" ht="49.5" customHeight="1" x14ac:dyDescent="0.4">
      <c r="B194" s="12"/>
      <c r="C194" s="7"/>
      <c r="D194" s="37" t="s">
        <v>243</v>
      </c>
      <c r="E194" s="99" t="s">
        <v>58</v>
      </c>
      <c r="F194" s="99"/>
      <c r="G194" s="38"/>
      <c r="H194" s="71">
        <f t="shared" ref="H194:AI195" si="41">H195</f>
        <v>40</v>
      </c>
      <c r="I194" s="71">
        <f t="shared" si="41"/>
        <v>0</v>
      </c>
      <c r="J194" s="71">
        <f t="shared" si="22"/>
        <v>40</v>
      </c>
      <c r="K194" s="71">
        <f t="shared" si="41"/>
        <v>0</v>
      </c>
      <c r="L194" s="71">
        <f t="shared" si="34"/>
        <v>40</v>
      </c>
      <c r="M194" s="71">
        <f t="shared" si="41"/>
        <v>0</v>
      </c>
      <c r="N194" s="71">
        <f t="shared" si="35"/>
        <v>40</v>
      </c>
      <c r="O194" s="71">
        <f t="shared" si="41"/>
        <v>0</v>
      </c>
      <c r="P194" s="71">
        <f t="shared" si="36"/>
        <v>40</v>
      </c>
      <c r="Q194" s="71">
        <f t="shared" si="41"/>
        <v>0</v>
      </c>
      <c r="R194" s="71">
        <f t="shared" si="37"/>
        <v>40</v>
      </c>
      <c r="S194" s="71">
        <f t="shared" si="41"/>
        <v>0</v>
      </c>
      <c r="T194" s="71">
        <f t="shared" si="37"/>
        <v>40</v>
      </c>
      <c r="U194" s="71">
        <f t="shared" si="41"/>
        <v>0</v>
      </c>
      <c r="V194" s="71">
        <f t="shared" si="38"/>
        <v>40</v>
      </c>
      <c r="W194" s="71">
        <f t="shared" si="41"/>
        <v>0</v>
      </c>
      <c r="X194" s="71">
        <f t="shared" si="38"/>
        <v>40</v>
      </c>
      <c r="Y194" s="71">
        <f t="shared" si="41"/>
        <v>0</v>
      </c>
      <c r="Z194" s="71">
        <f t="shared" si="38"/>
        <v>40</v>
      </c>
      <c r="AA194" s="71">
        <f t="shared" si="41"/>
        <v>0</v>
      </c>
      <c r="AB194" s="71">
        <f t="shared" si="38"/>
        <v>40</v>
      </c>
      <c r="AC194" s="71">
        <f t="shared" si="41"/>
        <v>0</v>
      </c>
      <c r="AD194" s="71">
        <f t="shared" si="39"/>
        <v>40</v>
      </c>
      <c r="AE194" s="71">
        <f t="shared" si="41"/>
        <v>0</v>
      </c>
      <c r="AF194" s="71">
        <f t="shared" si="39"/>
        <v>40</v>
      </c>
      <c r="AG194" s="71">
        <f t="shared" si="41"/>
        <v>0</v>
      </c>
      <c r="AH194" s="71">
        <f t="shared" si="39"/>
        <v>40</v>
      </c>
      <c r="AI194" s="71">
        <f t="shared" si="41"/>
        <v>0</v>
      </c>
      <c r="AJ194" s="71">
        <f t="shared" si="39"/>
        <v>40</v>
      </c>
    </row>
    <row r="195" spans="2:36" ht="51.75" customHeight="1" x14ac:dyDescent="0.4">
      <c r="B195" s="12"/>
      <c r="C195" s="7"/>
      <c r="D195" s="105" t="s">
        <v>59</v>
      </c>
      <c r="E195" s="99" t="s">
        <v>60</v>
      </c>
      <c r="F195" s="99"/>
      <c r="G195" s="38"/>
      <c r="H195" s="71">
        <f t="shared" si="41"/>
        <v>40</v>
      </c>
      <c r="I195" s="71">
        <f t="shared" si="41"/>
        <v>0</v>
      </c>
      <c r="J195" s="71">
        <f t="shared" si="22"/>
        <v>40</v>
      </c>
      <c r="K195" s="71">
        <f t="shared" si="41"/>
        <v>0</v>
      </c>
      <c r="L195" s="71">
        <f t="shared" si="34"/>
        <v>40</v>
      </c>
      <c r="M195" s="71">
        <f t="shared" si="41"/>
        <v>0</v>
      </c>
      <c r="N195" s="71">
        <f t="shared" si="35"/>
        <v>40</v>
      </c>
      <c r="O195" s="71">
        <f t="shared" si="41"/>
        <v>0</v>
      </c>
      <c r="P195" s="71">
        <f t="shared" si="36"/>
        <v>40</v>
      </c>
      <c r="Q195" s="71">
        <f t="shared" si="41"/>
        <v>0</v>
      </c>
      <c r="R195" s="71">
        <f t="shared" si="37"/>
        <v>40</v>
      </c>
      <c r="S195" s="71">
        <f t="shared" si="41"/>
        <v>0</v>
      </c>
      <c r="T195" s="71">
        <f t="shared" si="37"/>
        <v>40</v>
      </c>
      <c r="U195" s="71">
        <f t="shared" si="41"/>
        <v>0</v>
      </c>
      <c r="V195" s="71">
        <f t="shared" si="38"/>
        <v>40</v>
      </c>
      <c r="W195" s="71">
        <f t="shared" si="41"/>
        <v>0</v>
      </c>
      <c r="X195" s="71">
        <f t="shared" si="38"/>
        <v>40</v>
      </c>
      <c r="Y195" s="71">
        <f t="shared" si="41"/>
        <v>0</v>
      </c>
      <c r="Z195" s="71">
        <f t="shared" si="38"/>
        <v>40</v>
      </c>
      <c r="AA195" s="71">
        <f t="shared" si="41"/>
        <v>0</v>
      </c>
      <c r="AB195" s="71">
        <f t="shared" si="38"/>
        <v>40</v>
      </c>
      <c r="AC195" s="71">
        <f t="shared" si="41"/>
        <v>0</v>
      </c>
      <c r="AD195" s="71">
        <f t="shared" si="39"/>
        <v>40</v>
      </c>
      <c r="AE195" s="71">
        <f t="shared" si="41"/>
        <v>0</v>
      </c>
      <c r="AF195" s="71">
        <f t="shared" si="39"/>
        <v>40</v>
      </c>
      <c r="AG195" s="71">
        <f t="shared" si="41"/>
        <v>0</v>
      </c>
      <c r="AH195" s="71">
        <f t="shared" si="39"/>
        <v>40</v>
      </c>
      <c r="AI195" s="71">
        <f t="shared" si="41"/>
        <v>0</v>
      </c>
      <c r="AJ195" s="71">
        <f t="shared" si="39"/>
        <v>40</v>
      </c>
    </row>
    <row r="196" spans="2:36" ht="50.4" customHeight="1" x14ac:dyDescent="0.4">
      <c r="B196" s="12"/>
      <c r="C196" s="22"/>
      <c r="D196" s="102" t="s">
        <v>14</v>
      </c>
      <c r="E196" s="98" t="s">
        <v>60</v>
      </c>
      <c r="F196" s="98">
        <v>200</v>
      </c>
      <c r="G196" s="38">
        <v>12</v>
      </c>
      <c r="H196" s="71">
        <v>40</v>
      </c>
      <c r="I196" s="71"/>
      <c r="J196" s="71">
        <f t="shared" si="22"/>
        <v>40</v>
      </c>
      <c r="K196" s="71"/>
      <c r="L196" s="71">
        <f t="shared" si="34"/>
        <v>40</v>
      </c>
      <c r="M196" s="71"/>
      <c r="N196" s="71">
        <f t="shared" si="35"/>
        <v>40</v>
      </c>
      <c r="O196" s="71"/>
      <c r="P196" s="71">
        <f t="shared" si="36"/>
        <v>40</v>
      </c>
      <c r="Q196" s="71"/>
      <c r="R196" s="71">
        <f t="shared" si="37"/>
        <v>40</v>
      </c>
      <c r="S196" s="71"/>
      <c r="T196" s="71">
        <f t="shared" si="37"/>
        <v>40</v>
      </c>
      <c r="U196" s="71"/>
      <c r="V196" s="71">
        <f t="shared" si="38"/>
        <v>40</v>
      </c>
      <c r="W196" s="71"/>
      <c r="X196" s="71">
        <f t="shared" si="38"/>
        <v>40</v>
      </c>
      <c r="Y196" s="71"/>
      <c r="Z196" s="71">
        <f t="shared" si="38"/>
        <v>40</v>
      </c>
      <c r="AA196" s="71"/>
      <c r="AB196" s="71">
        <f t="shared" si="38"/>
        <v>40</v>
      </c>
      <c r="AC196" s="71"/>
      <c r="AD196" s="71">
        <f t="shared" si="39"/>
        <v>40</v>
      </c>
      <c r="AE196" s="71"/>
      <c r="AF196" s="71">
        <f t="shared" si="39"/>
        <v>40</v>
      </c>
      <c r="AG196" s="71"/>
      <c r="AH196" s="71">
        <f t="shared" si="39"/>
        <v>40</v>
      </c>
      <c r="AI196" s="71"/>
      <c r="AJ196" s="71">
        <f t="shared" si="39"/>
        <v>40</v>
      </c>
    </row>
    <row r="197" spans="2:36" ht="78.599999999999994" customHeight="1" x14ac:dyDescent="0.4">
      <c r="B197" s="12"/>
      <c r="C197" s="7"/>
      <c r="D197" s="37" t="s">
        <v>245</v>
      </c>
      <c r="E197" s="99" t="s">
        <v>61</v>
      </c>
      <c r="F197" s="99"/>
      <c r="G197" s="38"/>
      <c r="H197" s="71">
        <f t="shared" ref="H197:AI198" si="42">H198</f>
        <v>2380.6999999999998</v>
      </c>
      <c r="I197" s="71">
        <f t="shared" si="42"/>
        <v>0</v>
      </c>
      <c r="J197" s="71">
        <f t="shared" si="22"/>
        <v>2380.6999999999998</v>
      </c>
      <c r="K197" s="71">
        <f t="shared" si="42"/>
        <v>0</v>
      </c>
      <c r="L197" s="71">
        <f t="shared" si="34"/>
        <v>2380.6999999999998</v>
      </c>
      <c r="M197" s="71">
        <f t="shared" si="42"/>
        <v>0</v>
      </c>
      <c r="N197" s="71">
        <f t="shared" si="35"/>
        <v>2380.6999999999998</v>
      </c>
      <c r="O197" s="71">
        <f t="shared" si="42"/>
        <v>0</v>
      </c>
      <c r="P197" s="71">
        <f t="shared" si="36"/>
        <v>2380.6999999999998</v>
      </c>
      <c r="Q197" s="71">
        <f t="shared" si="42"/>
        <v>0</v>
      </c>
      <c r="R197" s="71">
        <f t="shared" si="37"/>
        <v>2380.6999999999998</v>
      </c>
      <c r="S197" s="71">
        <f t="shared" si="42"/>
        <v>0</v>
      </c>
      <c r="T197" s="71">
        <f t="shared" si="37"/>
        <v>2380.6999999999998</v>
      </c>
      <c r="U197" s="71">
        <f t="shared" si="42"/>
        <v>0</v>
      </c>
      <c r="V197" s="71">
        <f t="shared" si="38"/>
        <v>2380.6999999999998</v>
      </c>
      <c r="W197" s="71">
        <f t="shared" si="42"/>
        <v>46.6</v>
      </c>
      <c r="X197" s="71">
        <f t="shared" si="38"/>
        <v>2427.2999999999997</v>
      </c>
      <c r="Y197" s="71">
        <f t="shared" si="42"/>
        <v>0</v>
      </c>
      <c r="Z197" s="71">
        <f t="shared" si="38"/>
        <v>2427.2999999999997</v>
      </c>
      <c r="AA197" s="71">
        <f t="shared" si="42"/>
        <v>0</v>
      </c>
      <c r="AB197" s="71">
        <f t="shared" si="38"/>
        <v>2427.2999999999997</v>
      </c>
      <c r="AC197" s="71">
        <f t="shared" si="42"/>
        <v>0</v>
      </c>
      <c r="AD197" s="71">
        <f t="shared" si="39"/>
        <v>2427.2999999999997</v>
      </c>
      <c r="AE197" s="71">
        <f t="shared" si="42"/>
        <v>0</v>
      </c>
      <c r="AF197" s="71">
        <f t="shared" si="39"/>
        <v>2427.2999999999997</v>
      </c>
      <c r="AG197" s="71">
        <f t="shared" si="42"/>
        <v>0</v>
      </c>
      <c r="AH197" s="71">
        <f t="shared" si="39"/>
        <v>2427.2999999999997</v>
      </c>
      <c r="AI197" s="71">
        <f t="shared" si="42"/>
        <v>-245</v>
      </c>
      <c r="AJ197" s="71">
        <f t="shared" si="39"/>
        <v>2182.2999999999997</v>
      </c>
    </row>
    <row r="198" spans="2:36" ht="42" x14ac:dyDescent="0.4">
      <c r="B198" s="12"/>
      <c r="C198" s="7"/>
      <c r="D198" s="37" t="s">
        <v>62</v>
      </c>
      <c r="E198" s="99" t="s">
        <v>63</v>
      </c>
      <c r="F198" s="99"/>
      <c r="G198" s="38"/>
      <c r="H198" s="71">
        <f t="shared" si="42"/>
        <v>2380.6999999999998</v>
      </c>
      <c r="I198" s="71">
        <f t="shared" si="42"/>
        <v>0</v>
      </c>
      <c r="J198" s="71">
        <f t="shared" si="22"/>
        <v>2380.6999999999998</v>
      </c>
      <c r="K198" s="71">
        <f t="shared" si="42"/>
        <v>0</v>
      </c>
      <c r="L198" s="71">
        <f t="shared" si="34"/>
        <v>2380.6999999999998</v>
      </c>
      <c r="M198" s="71">
        <f t="shared" si="42"/>
        <v>0</v>
      </c>
      <c r="N198" s="71">
        <f t="shared" si="35"/>
        <v>2380.6999999999998</v>
      </c>
      <c r="O198" s="71">
        <f t="shared" si="42"/>
        <v>0</v>
      </c>
      <c r="P198" s="71">
        <f t="shared" si="36"/>
        <v>2380.6999999999998</v>
      </c>
      <c r="Q198" s="71">
        <f t="shared" si="42"/>
        <v>0</v>
      </c>
      <c r="R198" s="71">
        <f t="shared" si="37"/>
        <v>2380.6999999999998</v>
      </c>
      <c r="S198" s="71">
        <f t="shared" si="42"/>
        <v>0</v>
      </c>
      <c r="T198" s="71">
        <f t="shared" si="37"/>
        <v>2380.6999999999998</v>
      </c>
      <c r="U198" s="71">
        <f t="shared" si="42"/>
        <v>0</v>
      </c>
      <c r="V198" s="71">
        <f t="shared" si="38"/>
        <v>2380.6999999999998</v>
      </c>
      <c r="W198" s="71">
        <f t="shared" si="42"/>
        <v>46.6</v>
      </c>
      <c r="X198" s="71">
        <f t="shared" si="38"/>
        <v>2427.2999999999997</v>
      </c>
      <c r="Y198" s="71">
        <f t="shared" si="42"/>
        <v>0</v>
      </c>
      <c r="Z198" s="71">
        <f t="shared" si="38"/>
        <v>2427.2999999999997</v>
      </c>
      <c r="AA198" s="71">
        <f t="shared" si="42"/>
        <v>0</v>
      </c>
      <c r="AB198" s="71">
        <f t="shared" si="38"/>
        <v>2427.2999999999997</v>
      </c>
      <c r="AC198" s="71">
        <f t="shared" si="42"/>
        <v>0</v>
      </c>
      <c r="AD198" s="71">
        <f t="shared" si="39"/>
        <v>2427.2999999999997</v>
      </c>
      <c r="AE198" s="71">
        <f t="shared" si="42"/>
        <v>0</v>
      </c>
      <c r="AF198" s="71">
        <f t="shared" si="39"/>
        <v>2427.2999999999997</v>
      </c>
      <c r="AG198" s="71">
        <f t="shared" si="42"/>
        <v>0</v>
      </c>
      <c r="AH198" s="71">
        <f t="shared" si="39"/>
        <v>2427.2999999999997</v>
      </c>
      <c r="AI198" s="71">
        <f t="shared" si="42"/>
        <v>-245</v>
      </c>
      <c r="AJ198" s="71">
        <f t="shared" si="39"/>
        <v>2182.2999999999997</v>
      </c>
    </row>
    <row r="199" spans="2:36" ht="42" x14ac:dyDescent="0.4">
      <c r="B199" s="12"/>
      <c r="C199" s="7"/>
      <c r="D199" s="37" t="s">
        <v>48</v>
      </c>
      <c r="E199" s="99" t="s">
        <v>63</v>
      </c>
      <c r="F199" s="99">
        <v>600</v>
      </c>
      <c r="G199" s="38">
        <v>5</v>
      </c>
      <c r="H199" s="71">
        <v>2380.6999999999998</v>
      </c>
      <c r="I199" s="71"/>
      <c r="J199" s="71">
        <f t="shared" si="22"/>
        <v>2380.6999999999998</v>
      </c>
      <c r="K199" s="71"/>
      <c r="L199" s="71">
        <f t="shared" si="34"/>
        <v>2380.6999999999998</v>
      </c>
      <c r="M199" s="71"/>
      <c r="N199" s="71">
        <f t="shared" si="35"/>
        <v>2380.6999999999998</v>
      </c>
      <c r="O199" s="71"/>
      <c r="P199" s="71">
        <f t="shared" si="36"/>
        <v>2380.6999999999998</v>
      </c>
      <c r="Q199" s="71"/>
      <c r="R199" s="71">
        <f t="shared" si="37"/>
        <v>2380.6999999999998</v>
      </c>
      <c r="S199" s="71"/>
      <c r="T199" s="71">
        <f t="shared" si="37"/>
        <v>2380.6999999999998</v>
      </c>
      <c r="U199" s="71"/>
      <c r="V199" s="71">
        <f t="shared" si="38"/>
        <v>2380.6999999999998</v>
      </c>
      <c r="W199" s="71">
        <v>46.6</v>
      </c>
      <c r="X199" s="71">
        <f t="shared" si="38"/>
        <v>2427.2999999999997</v>
      </c>
      <c r="Y199" s="71"/>
      <c r="Z199" s="71">
        <f t="shared" si="38"/>
        <v>2427.2999999999997</v>
      </c>
      <c r="AA199" s="71"/>
      <c r="AB199" s="71">
        <f t="shared" si="38"/>
        <v>2427.2999999999997</v>
      </c>
      <c r="AC199" s="71"/>
      <c r="AD199" s="71">
        <f t="shared" si="39"/>
        <v>2427.2999999999997</v>
      </c>
      <c r="AE199" s="71"/>
      <c r="AF199" s="71">
        <f t="shared" si="39"/>
        <v>2427.2999999999997</v>
      </c>
      <c r="AG199" s="71"/>
      <c r="AH199" s="71">
        <f t="shared" si="39"/>
        <v>2427.2999999999997</v>
      </c>
      <c r="AI199" s="71">
        <v>-245</v>
      </c>
      <c r="AJ199" s="71">
        <f t="shared" si="39"/>
        <v>2182.2999999999997</v>
      </c>
    </row>
    <row r="200" spans="2:36" ht="90" customHeight="1" x14ac:dyDescent="0.4">
      <c r="B200" s="12"/>
      <c r="C200" s="13">
        <v>7</v>
      </c>
      <c r="D200" s="9" t="s">
        <v>242</v>
      </c>
      <c r="E200" s="39" t="s">
        <v>64</v>
      </c>
      <c r="F200" s="39"/>
      <c r="G200" s="9"/>
      <c r="H200" s="70">
        <f>H201+H204+H207+H210+H213</f>
        <v>0</v>
      </c>
      <c r="I200" s="70">
        <f>I201+I204+I207+I210+I213</f>
        <v>0</v>
      </c>
      <c r="J200" s="70">
        <f t="shared" si="22"/>
        <v>0</v>
      </c>
      <c r="K200" s="70">
        <f>K201+K204+K207+K210+K213</f>
        <v>0</v>
      </c>
      <c r="L200" s="70">
        <f t="shared" si="34"/>
        <v>0</v>
      </c>
      <c r="M200" s="70">
        <f>M201+M204+M207+M210+M213</f>
        <v>130</v>
      </c>
      <c r="N200" s="70">
        <f t="shared" si="35"/>
        <v>130</v>
      </c>
      <c r="O200" s="70">
        <f>O201+O204+O207+O210+O213</f>
        <v>0</v>
      </c>
      <c r="P200" s="70">
        <f t="shared" si="36"/>
        <v>130</v>
      </c>
      <c r="Q200" s="70">
        <f>Q201+Q204+Q207+Q210+Q213</f>
        <v>0</v>
      </c>
      <c r="R200" s="70">
        <f t="shared" si="37"/>
        <v>130</v>
      </c>
      <c r="S200" s="70">
        <f>S201+S204+S207+S210+S213</f>
        <v>0</v>
      </c>
      <c r="T200" s="70">
        <f t="shared" si="37"/>
        <v>130</v>
      </c>
      <c r="U200" s="70">
        <f>U201+U204+U207+U210+U213</f>
        <v>0</v>
      </c>
      <c r="V200" s="70">
        <f t="shared" si="38"/>
        <v>130</v>
      </c>
      <c r="W200" s="70">
        <f>W201+W204+W207+W210+W213</f>
        <v>0</v>
      </c>
      <c r="X200" s="70">
        <f t="shared" si="38"/>
        <v>130</v>
      </c>
      <c r="Y200" s="70">
        <f>Y201+Y204+Y207+Y210+Y213</f>
        <v>0</v>
      </c>
      <c r="Z200" s="70">
        <f t="shared" si="38"/>
        <v>130</v>
      </c>
      <c r="AA200" s="70">
        <f>AA201+AA204+AA207+AA210+AA213</f>
        <v>0</v>
      </c>
      <c r="AB200" s="70">
        <f t="shared" si="38"/>
        <v>130</v>
      </c>
      <c r="AC200" s="70">
        <f>AC201+AC204+AC207+AC210+AC213</f>
        <v>0</v>
      </c>
      <c r="AD200" s="70">
        <f t="shared" si="39"/>
        <v>130</v>
      </c>
      <c r="AE200" s="70">
        <f>AE201+AE204+AE207+AE210+AE213</f>
        <v>0</v>
      </c>
      <c r="AF200" s="70">
        <f t="shared" si="39"/>
        <v>130</v>
      </c>
      <c r="AG200" s="70">
        <f>AG201+AG204+AG207+AG210+AG213</f>
        <v>0</v>
      </c>
      <c r="AH200" s="70">
        <f t="shared" si="39"/>
        <v>130</v>
      </c>
      <c r="AI200" s="70">
        <f>AI201+AI204+AI207+AI210+AI213</f>
        <v>0</v>
      </c>
      <c r="AJ200" s="70">
        <f t="shared" si="39"/>
        <v>130</v>
      </c>
    </row>
    <row r="201" spans="2:36" ht="21" x14ac:dyDescent="0.4">
      <c r="B201" s="12"/>
      <c r="C201" s="7"/>
      <c r="D201" s="37" t="s">
        <v>241</v>
      </c>
      <c r="E201" s="99" t="s">
        <v>65</v>
      </c>
      <c r="F201" s="99"/>
      <c r="G201" s="37"/>
      <c r="H201" s="71">
        <f t="shared" ref="H201:AI202" si="43">H202</f>
        <v>0</v>
      </c>
      <c r="I201" s="71">
        <f t="shared" si="43"/>
        <v>0</v>
      </c>
      <c r="J201" s="71">
        <f t="shared" si="22"/>
        <v>0</v>
      </c>
      <c r="K201" s="71">
        <f t="shared" si="43"/>
        <v>0</v>
      </c>
      <c r="L201" s="71">
        <f t="shared" si="34"/>
        <v>0</v>
      </c>
      <c r="M201" s="71">
        <f t="shared" si="43"/>
        <v>0</v>
      </c>
      <c r="N201" s="71">
        <f t="shared" si="35"/>
        <v>0</v>
      </c>
      <c r="O201" s="71">
        <f t="shared" si="43"/>
        <v>0</v>
      </c>
      <c r="P201" s="71">
        <f t="shared" si="36"/>
        <v>0</v>
      </c>
      <c r="Q201" s="71">
        <f t="shared" si="43"/>
        <v>0</v>
      </c>
      <c r="R201" s="71">
        <f t="shared" si="37"/>
        <v>0</v>
      </c>
      <c r="S201" s="71">
        <f t="shared" si="43"/>
        <v>0</v>
      </c>
      <c r="T201" s="71">
        <f t="shared" si="37"/>
        <v>0</v>
      </c>
      <c r="U201" s="71">
        <f t="shared" si="43"/>
        <v>0</v>
      </c>
      <c r="V201" s="71">
        <f t="shared" si="38"/>
        <v>0</v>
      </c>
      <c r="W201" s="71">
        <f t="shared" si="43"/>
        <v>0</v>
      </c>
      <c r="X201" s="71">
        <f t="shared" si="38"/>
        <v>0</v>
      </c>
      <c r="Y201" s="71">
        <f t="shared" si="43"/>
        <v>0</v>
      </c>
      <c r="Z201" s="71">
        <f t="shared" si="38"/>
        <v>0</v>
      </c>
      <c r="AA201" s="71">
        <f t="shared" si="43"/>
        <v>0</v>
      </c>
      <c r="AB201" s="71">
        <f t="shared" si="38"/>
        <v>0</v>
      </c>
      <c r="AC201" s="71">
        <f t="shared" si="43"/>
        <v>0</v>
      </c>
      <c r="AD201" s="71">
        <f t="shared" si="39"/>
        <v>0</v>
      </c>
      <c r="AE201" s="71">
        <f t="shared" si="43"/>
        <v>0</v>
      </c>
      <c r="AF201" s="71">
        <f t="shared" si="39"/>
        <v>0</v>
      </c>
      <c r="AG201" s="71">
        <f t="shared" si="43"/>
        <v>0</v>
      </c>
      <c r="AH201" s="71">
        <f t="shared" si="39"/>
        <v>0</v>
      </c>
      <c r="AI201" s="71">
        <f t="shared" si="43"/>
        <v>0</v>
      </c>
      <c r="AJ201" s="71">
        <f t="shared" si="39"/>
        <v>0</v>
      </c>
    </row>
    <row r="202" spans="2:36" ht="78" customHeight="1" x14ac:dyDescent="0.4">
      <c r="B202" s="12"/>
      <c r="C202" s="7"/>
      <c r="D202" s="37" t="s">
        <v>66</v>
      </c>
      <c r="E202" s="99" t="s">
        <v>67</v>
      </c>
      <c r="F202" s="99"/>
      <c r="G202" s="37"/>
      <c r="H202" s="71">
        <f t="shared" si="43"/>
        <v>0</v>
      </c>
      <c r="I202" s="71">
        <f t="shared" si="43"/>
        <v>0</v>
      </c>
      <c r="J202" s="71">
        <f t="shared" si="22"/>
        <v>0</v>
      </c>
      <c r="K202" s="71">
        <f t="shared" si="43"/>
        <v>0</v>
      </c>
      <c r="L202" s="71">
        <f t="shared" si="34"/>
        <v>0</v>
      </c>
      <c r="M202" s="71">
        <f t="shared" si="43"/>
        <v>0</v>
      </c>
      <c r="N202" s="71">
        <f t="shared" si="35"/>
        <v>0</v>
      </c>
      <c r="O202" s="71">
        <f t="shared" si="43"/>
        <v>0</v>
      </c>
      <c r="P202" s="71">
        <f t="shared" si="36"/>
        <v>0</v>
      </c>
      <c r="Q202" s="71">
        <f t="shared" si="43"/>
        <v>0</v>
      </c>
      <c r="R202" s="71">
        <f t="shared" si="37"/>
        <v>0</v>
      </c>
      <c r="S202" s="71">
        <f t="shared" si="43"/>
        <v>0</v>
      </c>
      <c r="T202" s="71">
        <f t="shared" si="37"/>
        <v>0</v>
      </c>
      <c r="U202" s="71">
        <f t="shared" si="43"/>
        <v>0</v>
      </c>
      <c r="V202" s="71">
        <f t="shared" si="38"/>
        <v>0</v>
      </c>
      <c r="W202" s="71">
        <f t="shared" si="43"/>
        <v>0</v>
      </c>
      <c r="X202" s="71">
        <f t="shared" si="38"/>
        <v>0</v>
      </c>
      <c r="Y202" s="71">
        <f t="shared" si="43"/>
        <v>0</v>
      </c>
      <c r="Z202" s="71">
        <f t="shared" si="38"/>
        <v>0</v>
      </c>
      <c r="AA202" s="71">
        <f t="shared" si="43"/>
        <v>0</v>
      </c>
      <c r="AB202" s="71">
        <f t="shared" si="38"/>
        <v>0</v>
      </c>
      <c r="AC202" s="71">
        <f t="shared" si="43"/>
        <v>0</v>
      </c>
      <c r="AD202" s="71">
        <f t="shared" si="39"/>
        <v>0</v>
      </c>
      <c r="AE202" s="71">
        <f t="shared" si="43"/>
        <v>0</v>
      </c>
      <c r="AF202" s="71">
        <f t="shared" si="39"/>
        <v>0</v>
      </c>
      <c r="AG202" s="71">
        <f t="shared" si="43"/>
        <v>0</v>
      </c>
      <c r="AH202" s="71">
        <f t="shared" si="39"/>
        <v>0</v>
      </c>
      <c r="AI202" s="71">
        <f t="shared" si="43"/>
        <v>0</v>
      </c>
      <c r="AJ202" s="71">
        <f t="shared" si="39"/>
        <v>0</v>
      </c>
    </row>
    <row r="203" spans="2:36" ht="42" x14ac:dyDescent="0.4">
      <c r="B203" s="12"/>
      <c r="C203" s="7"/>
      <c r="D203" s="37" t="s">
        <v>14</v>
      </c>
      <c r="E203" s="99" t="s">
        <v>67</v>
      </c>
      <c r="F203" s="99">
        <v>200</v>
      </c>
      <c r="G203" s="37">
        <v>13</v>
      </c>
      <c r="H203" s="71"/>
      <c r="I203" s="71"/>
      <c r="J203" s="71">
        <f t="shared" si="22"/>
        <v>0</v>
      </c>
      <c r="K203" s="71"/>
      <c r="L203" s="71">
        <f t="shared" si="34"/>
        <v>0</v>
      </c>
      <c r="M203" s="71"/>
      <c r="N203" s="71">
        <f t="shared" si="35"/>
        <v>0</v>
      </c>
      <c r="O203" s="71"/>
      <c r="P203" s="71">
        <f t="shared" si="36"/>
        <v>0</v>
      </c>
      <c r="Q203" s="71"/>
      <c r="R203" s="71">
        <f t="shared" si="37"/>
        <v>0</v>
      </c>
      <c r="S203" s="71"/>
      <c r="T203" s="71">
        <f t="shared" si="37"/>
        <v>0</v>
      </c>
      <c r="U203" s="71"/>
      <c r="V203" s="71">
        <f t="shared" si="38"/>
        <v>0</v>
      </c>
      <c r="W203" s="71"/>
      <c r="X203" s="71">
        <f t="shared" si="38"/>
        <v>0</v>
      </c>
      <c r="Y203" s="71"/>
      <c r="Z203" s="71">
        <f t="shared" si="38"/>
        <v>0</v>
      </c>
      <c r="AA203" s="71"/>
      <c r="AB203" s="71">
        <f t="shared" si="38"/>
        <v>0</v>
      </c>
      <c r="AC203" s="71"/>
      <c r="AD203" s="71">
        <f t="shared" si="39"/>
        <v>0</v>
      </c>
      <c r="AE203" s="71"/>
      <c r="AF203" s="71">
        <f t="shared" si="39"/>
        <v>0</v>
      </c>
      <c r="AG203" s="71"/>
      <c r="AH203" s="71">
        <f t="shared" si="39"/>
        <v>0</v>
      </c>
      <c r="AI203" s="71"/>
      <c r="AJ203" s="71">
        <f t="shared" si="39"/>
        <v>0</v>
      </c>
    </row>
    <row r="204" spans="2:36" s="47" customFormat="1" ht="21" x14ac:dyDescent="0.4">
      <c r="B204" s="48"/>
      <c r="C204" s="7"/>
      <c r="D204" s="43" t="s">
        <v>363</v>
      </c>
      <c r="E204" s="99" t="s">
        <v>340</v>
      </c>
      <c r="F204" s="99"/>
      <c r="G204" s="37"/>
      <c r="H204" s="71">
        <f t="shared" ref="H204:AI205" si="44">H205</f>
        <v>0</v>
      </c>
      <c r="I204" s="71">
        <f t="shared" si="44"/>
        <v>0</v>
      </c>
      <c r="J204" s="71">
        <f t="shared" si="22"/>
        <v>0</v>
      </c>
      <c r="K204" s="71">
        <f t="shared" si="44"/>
        <v>0</v>
      </c>
      <c r="L204" s="71">
        <f t="shared" si="34"/>
        <v>0</v>
      </c>
      <c r="M204" s="71">
        <f t="shared" si="44"/>
        <v>0</v>
      </c>
      <c r="N204" s="71">
        <f t="shared" si="35"/>
        <v>0</v>
      </c>
      <c r="O204" s="71">
        <f t="shared" si="44"/>
        <v>0</v>
      </c>
      <c r="P204" s="71">
        <f t="shared" si="36"/>
        <v>0</v>
      </c>
      <c r="Q204" s="71">
        <f t="shared" si="44"/>
        <v>0</v>
      </c>
      <c r="R204" s="71">
        <f t="shared" si="37"/>
        <v>0</v>
      </c>
      <c r="S204" s="71">
        <f t="shared" si="44"/>
        <v>0</v>
      </c>
      <c r="T204" s="71">
        <f t="shared" si="37"/>
        <v>0</v>
      </c>
      <c r="U204" s="71">
        <f t="shared" si="44"/>
        <v>0</v>
      </c>
      <c r="V204" s="71">
        <f t="shared" si="38"/>
        <v>0</v>
      </c>
      <c r="W204" s="71">
        <f t="shared" si="44"/>
        <v>0</v>
      </c>
      <c r="X204" s="71">
        <f t="shared" si="38"/>
        <v>0</v>
      </c>
      <c r="Y204" s="71">
        <f t="shared" si="44"/>
        <v>0</v>
      </c>
      <c r="Z204" s="71">
        <f t="shared" si="38"/>
        <v>0</v>
      </c>
      <c r="AA204" s="71">
        <f t="shared" si="44"/>
        <v>0</v>
      </c>
      <c r="AB204" s="71">
        <f t="shared" si="38"/>
        <v>0</v>
      </c>
      <c r="AC204" s="71">
        <f t="shared" si="44"/>
        <v>0</v>
      </c>
      <c r="AD204" s="71">
        <f t="shared" si="39"/>
        <v>0</v>
      </c>
      <c r="AE204" s="71">
        <f t="shared" si="44"/>
        <v>0</v>
      </c>
      <c r="AF204" s="71">
        <f t="shared" si="39"/>
        <v>0</v>
      </c>
      <c r="AG204" s="71">
        <f t="shared" si="44"/>
        <v>0</v>
      </c>
      <c r="AH204" s="71">
        <f t="shared" si="39"/>
        <v>0</v>
      </c>
      <c r="AI204" s="71">
        <f t="shared" si="44"/>
        <v>0</v>
      </c>
      <c r="AJ204" s="71">
        <f t="shared" si="39"/>
        <v>0</v>
      </c>
    </row>
    <row r="205" spans="2:36" s="47" customFormat="1" ht="63" x14ac:dyDescent="0.4">
      <c r="B205" s="48"/>
      <c r="C205" s="7"/>
      <c r="D205" s="21" t="s">
        <v>361</v>
      </c>
      <c r="E205" s="99" t="s">
        <v>341</v>
      </c>
      <c r="F205" s="99"/>
      <c r="G205" s="37"/>
      <c r="H205" s="71">
        <f t="shared" si="44"/>
        <v>0</v>
      </c>
      <c r="I205" s="71">
        <f t="shared" si="44"/>
        <v>0</v>
      </c>
      <c r="J205" s="71">
        <f t="shared" si="22"/>
        <v>0</v>
      </c>
      <c r="K205" s="71">
        <f t="shared" si="44"/>
        <v>0</v>
      </c>
      <c r="L205" s="71">
        <f t="shared" si="34"/>
        <v>0</v>
      </c>
      <c r="M205" s="71">
        <f t="shared" si="44"/>
        <v>0</v>
      </c>
      <c r="N205" s="71">
        <f t="shared" si="35"/>
        <v>0</v>
      </c>
      <c r="O205" s="71">
        <f t="shared" si="44"/>
        <v>0</v>
      </c>
      <c r="P205" s="71">
        <f t="shared" si="36"/>
        <v>0</v>
      </c>
      <c r="Q205" s="71">
        <f t="shared" si="44"/>
        <v>0</v>
      </c>
      <c r="R205" s="71">
        <f t="shared" si="37"/>
        <v>0</v>
      </c>
      <c r="S205" s="71">
        <f t="shared" si="44"/>
        <v>0</v>
      </c>
      <c r="T205" s="71">
        <f t="shared" si="37"/>
        <v>0</v>
      </c>
      <c r="U205" s="71">
        <f t="shared" si="44"/>
        <v>0</v>
      </c>
      <c r="V205" s="71">
        <f t="shared" si="38"/>
        <v>0</v>
      </c>
      <c r="W205" s="71">
        <f t="shared" si="44"/>
        <v>0</v>
      </c>
      <c r="X205" s="71">
        <f t="shared" si="38"/>
        <v>0</v>
      </c>
      <c r="Y205" s="71">
        <f t="shared" si="44"/>
        <v>0</v>
      </c>
      <c r="Z205" s="71">
        <f t="shared" si="38"/>
        <v>0</v>
      </c>
      <c r="AA205" s="71">
        <f t="shared" si="44"/>
        <v>0</v>
      </c>
      <c r="AB205" s="71">
        <f t="shared" si="38"/>
        <v>0</v>
      </c>
      <c r="AC205" s="71">
        <f t="shared" si="44"/>
        <v>0</v>
      </c>
      <c r="AD205" s="71">
        <f t="shared" si="39"/>
        <v>0</v>
      </c>
      <c r="AE205" s="71">
        <f t="shared" si="44"/>
        <v>0</v>
      </c>
      <c r="AF205" s="71">
        <f t="shared" si="39"/>
        <v>0</v>
      </c>
      <c r="AG205" s="71">
        <f t="shared" si="44"/>
        <v>0</v>
      </c>
      <c r="AH205" s="71">
        <f t="shared" si="39"/>
        <v>0</v>
      </c>
      <c r="AI205" s="71">
        <f t="shared" si="44"/>
        <v>0</v>
      </c>
      <c r="AJ205" s="71">
        <f t="shared" si="39"/>
        <v>0</v>
      </c>
    </row>
    <row r="206" spans="2:36" s="47" customFormat="1" ht="42" x14ac:dyDescent="0.4">
      <c r="B206" s="48"/>
      <c r="C206" s="7"/>
      <c r="D206" s="43" t="s">
        <v>14</v>
      </c>
      <c r="E206" s="99" t="s">
        <v>341</v>
      </c>
      <c r="F206" s="99">
        <v>200</v>
      </c>
      <c r="G206" s="37"/>
      <c r="H206" s="71"/>
      <c r="I206" s="71"/>
      <c r="J206" s="71">
        <f t="shared" si="22"/>
        <v>0</v>
      </c>
      <c r="K206" s="71"/>
      <c r="L206" s="71">
        <f t="shared" si="34"/>
        <v>0</v>
      </c>
      <c r="M206" s="71"/>
      <c r="N206" s="71">
        <f t="shared" si="35"/>
        <v>0</v>
      </c>
      <c r="O206" s="71"/>
      <c r="P206" s="71">
        <f t="shared" si="36"/>
        <v>0</v>
      </c>
      <c r="Q206" s="71"/>
      <c r="R206" s="71">
        <f t="shared" si="37"/>
        <v>0</v>
      </c>
      <c r="S206" s="71"/>
      <c r="T206" s="71">
        <f t="shared" si="37"/>
        <v>0</v>
      </c>
      <c r="U206" s="71"/>
      <c r="V206" s="71">
        <f t="shared" si="38"/>
        <v>0</v>
      </c>
      <c r="W206" s="71"/>
      <c r="X206" s="71">
        <f t="shared" si="38"/>
        <v>0</v>
      </c>
      <c r="Y206" s="71"/>
      <c r="Z206" s="71">
        <f t="shared" si="38"/>
        <v>0</v>
      </c>
      <c r="AA206" s="71"/>
      <c r="AB206" s="71">
        <f t="shared" si="38"/>
        <v>0</v>
      </c>
      <c r="AC206" s="71"/>
      <c r="AD206" s="71">
        <f t="shared" si="39"/>
        <v>0</v>
      </c>
      <c r="AE206" s="71"/>
      <c r="AF206" s="71">
        <f t="shared" si="39"/>
        <v>0</v>
      </c>
      <c r="AG206" s="71"/>
      <c r="AH206" s="71">
        <f t="shared" si="39"/>
        <v>0</v>
      </c>
      <c r="AI206" s="71"/>
      <c r="AJ206" s="71">
        <f t="shared" si="39"/>
        <v>0</v>
      </c>
    </row>
    <row r="207" spans="2:36" ht="55.95" customHeight="1" x14ac:dyDescent="0.4">
      <c r="B207" s="12"/>
      <c r="C207" s="7"/>
      <c r="D207" s="37" t="s">
        <v>240</v>
      </c>
      <c r="E207" s="99" t="s">
        <v>68</v>
      </c>
      <c r="F207" s="99"/>
      <c r="G207" s="37"/>
      <c r="H207" s="71">
        <f t="shared" ref="H207:AI208" si="45">H208</f>
        <v>0</v>
      </c>
      <c r="I207" s="71">
        <f t="shared" si="45"/>
        <v>0</v>
      </c>
      <c r="J207" s="71">
        <f t="shared" ref="J207:J276" si="46">H207+I207</f>
        <v>0</v>
      </c>
      <c r="K207" s="71">
        <f t="shared" si="45"/>
        <v>0</v>
      </c>
      <c r="L207" s="71">
        <f t="shared" si="34"/>
        <v>0</v>
      </c>
      <c r="M207" s="71">
        <f t="shared" si="45"/>
        <v>130</v>
      </c>
      <c r="N207" s="71">
        <f t="shared" si="35"/>
        <v>130</v>
      </c>
      <c r="O207" s="71">
        <f t="shared" si="45"/>
        <v>0</v>
      </c>
      <c r="P207" s="71">
        <f t="shared" si="36"/>
        <v>130</v>
      </c>
      <c r="Q207" s="71">
        <f t="shared" si="45"/>
        <v>0</v>
      </c>
      <c r="R207" s="71">
        <f t="shared" si="37"/>
        <v>130</v>
      </c>
      <c r="S207" s="71">
        <f t="shared" si="45"/>
        <v>0</v>
      </c>
      <c r="T207" s="71">
        <f t="shared" si="37"/>
        <v>130</v>
      </c>
      <c r="U207" s="71">
        <f t="shared" si="45"/>
        <v>0</v>
      </c>
      <c r="V207" s="71">
        <f t="shared" si="38"/>
        <v>130</v>
      </c>
      <c r="W207" s="71">
        <f t="shared" si="45"/>
        <v>0</v>
      </c>
      <c r="X207" s="71">
        <f t="shared" si="38"/>
        <v>130</v>
      </c>
      <c r="Y207" s="71">
        <f t="shared" si="45"/>
        <v>0</v>
      </c>
      <c r="Z207" s="71">
        <f t="shared" si="38"/>
        <v>130</v>
      </c>
      <c r="AA207" s="71">
        <f t="shared" si="45"/>
        <v>0</v>
      </c>
      <c r="AB207" s="71">
        <f t="shared" si="38"/>
        <v>130</v>
      </c>
      <c r="AC207" s="71">
        <f t="shared" si="45"/>
        <v>0</v>
      </c>
      <c r="AD207" s="71">
        <f t="shared" si="39"/>
        <v>130</v>
      </c>
      <c r="AE207" s="71">
        <f t="shared" si="45"/>
        <v>0</v>
      </c>
      <c r="AF207" s="71">
        <f t="shared" si="39"/>
        <v>130</v>
      </c>
      <c r="AG207" s="71">
        <f t="shared" si="45"/>
        <v>0</v>
      </c>
      <c r="AH207" s="71">
        <f t="shared" si="39"/>
        <v>130</v>
      </c>
      <c r="AI207" s="71">
        <f t="shared" si="45"/>
        <v>0</v>
      </c>
      <c r="AJ207" s="71">
        <f t="shared" si="39"/>
        <v>130</v>
      </c>
    </row>
    <row r="208" spans="2:36" ht="69.75" customHeight="1" x14ac:dyDescent="0.4">
      <c r="B208" s="12"/>
      <c r="C208" s="7"/>
      <c r="D208" s="37" t="s">
        <v>66</v>
      </c>
      <c r="E208" s="99" t="s">
        <v>69</v>
      </c>
      <c r="F208" s="99"/>
      <c r="G208" s="37"/>
      <c r="H208" s="71">
        <f t="shared" si="45"/>
        <v>0</v>
      </c>
      <c r="I208" s="71">
        <f t="shared" si="45"/>
        <v>0</v>
      </c>
      <c r="J208" s="71">
        <f t="shared" si="46"/>
        <v>0</v>
      </c>
      <c r="K208" s="71">
        <f t="shared" si="45"/>
        <v>0</v>
      </c>
      <c r="L208" s="71">
        <f t="shared" si="34"/>
        <v>0</v>
      </c>
      <c r="M208" s="71">
        <f t="shared" si="45"/>
        <v>130</v>
      </c>
      <c r="N208" s="71">
        <f t="shared" si="35"/>
        <v>130</v>
      </c>
      <c r="O208" s="71">
        <f t="shared" si="45"/>
        <v>0</v>
      </c>
      <c r="P208" s="71">
        <f t="shared" si="36"/>
        <v>130</v>
      </c>
      <c r="Q208" s="71">
        <f t="shared" si="45"/>
        <v>0</v>
      </c>
      <c r="R208" s="71">
        <f t="shared" si="37"/>
        <v>130</v>
      </c>
      <c r="S208" s="71">
        <f t="shared" si="45"/>
        <v>0</v>
      </c>
      <c r="T208" s="71">
        <f t="shared" si="37"/>
        <v>130</v>
      </c>
      <c r="U208" s="71">
        <f t="shared" si="45"/>
        <v>0</v>
      </c>
      <c r="V208" s="71">
        <f t="shared" si="38"/>
        <v>130</v>
      </c>
      <c r="W208" s="71">
        <f t="shared" si="45"/>
        <v>0</v>
      </c>
      <c r="X208" s="71">
        <f t="shared" si="38"/>
        <v>130</v>
      </c>
      <c r="Y208" s="71">
        <f t="shared" si="45"/>
        <v>0</v>
      </c>
      <c r="Z208" s="71">
        <f t="shared" si="38"/>
        <v>130</v>
      </c>
      <c r="AA208" s="71">
        <f t="shared" si="45"/>
        <v>0</v>
      </c>
      <c r="AB208" s="71">
        <f t="shared" si="38"/>
        <v>130</v>
      </c>
      <c r="AC208" s="71">
        <f t="shared" si="45"/>
        <v>0</v>
      </c>
      <c r="AD208" s="71">
        <f t="shared" si="39"/>
        <v>130</v>
      </c>
      <c r="AE208" s="71">
        <f t="shared" si="45"/>
        <v>0</v>
      </c>
      <c r="AF208" s="71">
        <f t="shared" si="39"/>
        <v>130</v>
      </c>
      <c r="AG208" s="71">
        <f t="shared" si="45"/>
        <v>0</v>
      </c>
      <c r="AH208" s="71">
        <f t="shared" si="39"/>
        <v>130</v>
      </c>
      <c r="AI208" s="71">
        <f t="shared" si="45"/>
        <v>0</v>
      </c>
      <c r="AJ208" s="71">
        <f t="shared" si="39"/>
        <v>130</v>
      </c>
    </row>
    <row r="209" spans="2:36" ht="42" x14ac:dyDescent="0.4">
      <c r="B209" s="12"/>
      <c r="C209" s="7"/>
      <c r="D209" s="37" t="s">
        <v>14</v>
      </c>
      <c r="E209" s="99" t="s">
        <v>69</v>
      </c>
      <c r="F209" s="99">
        <v>200</v>
      </c>
      <c r="G209" s="37">
        <v>13</v>
      </c>
      <c r="H209" s="71"/>
      <c r="I209" s="71"/>
      <c r="J209" s="71">
        <f t="shared" si="46"/>
        <v>0</v>
      </c>
      <c r="K209" s="71"/>
      <c r="L209" s="71">
        <f t="shared" si="34"/>
        <v>0</v>
      </c>
      <c r="M209" s="71">
        <v>130</v>
      </c>
      <c r="N209" s="71">
        <f t="shared" si="35"/>
        <v>130</v>
      </c>
      <c r="O209" s="71"/>
      <c r="P209" s="71">
        <f t="shared" si="36"/>
        <v>130</v>
      </c>
      <c r="Q209" s="71"/>
      <c r="R209" s="71">
        <f t="shared" si="37"/>
        <v>130</v>
      </c>
      <c r="S209" s="71"/>
      <c r="T209" s="71">
        <f t="shared" si="37"/>
        <v>130</v>
      </c>
      <c r="U209" s="71"/>
      <c r="V209" s="71">
        <f t="shared" si="38"/>
        <v>130</v>
      </c>
      <c r="W209" s="71"/>
      <c r="X209" s="71">
        <f t="shared" si="38"/>
        <v>130</v>
      </c>
      <c r="Y209" s="71"/>
      <c r="Z209" s="71">
        <f t="shared" si="38"/>
        <v>130</v>
      </c>
      <c r="AA209" s="71"/>
      <c r="AB209" s="71">
        <f t="shared" si="38"/>
        <v>130</v>
      </c>
      <c r="AC209" s="71"/>
      <c r="AD209" s="71">
        <f t="shared" si="39"/>
        <v>130</v>
      </c>
      <c r="AE209" s="71"/>
      <c r="AF209" s="71">
        <f t="shared" si="39"/>
        <v>130</v>
      </c>
      <c r="AG209" s="71"/>
      <c r="AH209" s="71">
        <f t="shared" si="39"/>
        <v>130</v>
      </c>
      <c r="AI209" s="71"/>
      <c r="AJ209" s="71">
        <f t="shared" si="39"/>
        <v>130</v>
      </c>
    </row>
    <row r="210" spans="2:36" s="47" customFormat="1" ht="21" x14ac:dyDescent="0.4">
      <c r="B210" s="48"/>
      <c r="C210" s="7"/>
      <c r="D210" s="43" t="s">
        <v>360</v>
      </c>
      <c r="E210" s="99" t="s">
        <v>342</v>
      </c>
      <c r="F210" s="99"/>
      <c r="G210" s="37"/>
      <c r="H210" s="71">
        <f t="shared" ref="H210:AI211" si="47">H211</f>
        <v>0</v>
      </c>
      <c r="I210" s="71">
        <f t="shared" si="47"/>
        <v>0</v>
      </c>
      <c r="J210" s="71">
        <f t="shared" si="46"/>
        <v>0</v>
      </c>
      <c r="K210" s="71">
        <f t="shared" si="47"/>
        <v>0</v>
      </c>
      <c r="L210" s="71">
        <f t="shared" si="34"/>
        <v>0</v>
      </c>
      <c r="M210" s="71">
        <f t="shared" si="47"/>
        <v>0</v>
      </c>
      <c r="N210" s="71">
        <f t="shared" si="35"/>
        <v>0</v>
      </c>
      <c r="O210" s="71">
        <f t="shared" si="47"/>
        <v>0</v>
      </c>
      <c r="P210" s="71">
        <f t="shared" si="36"/>
        <v>0</v>
      </c>
      <c r="Q210" s="71">
        <f t="shared" si="47"/>
        <v>0</v>
      </c>
      <c r="R210" s="71">
        <f t="shared" si="37"/>
        <v>0</v>
      </c>
      <c r="S210" s="71">
        <f t="shared" si="47"/>
        <v>0</v>
      </c>
      <c r="T210" s="71">
        <f t="shared" si="37"/>
        <v>0</v>
      </c>
      <c r="U210" s="71">
        <f t="shared" si="47"/>
        <v>0</v>
      </c>
      <c r="V210" s="71">
        <f t="shared" si="38"/>
        <v>0</v>
      </c>
      <c r="W210" s="71">
        <f t="shared" si="47"/>
        <v>0</v>
      </c>
      <c r="X210" s="71">
        <f t="shared" si="38"/>
        <v>0</v>
      </c>
      <c r="Y210" s="71">
        <f t="shared" si="47"/>
        <v>0</v>
      </c>
      <c r="Z210" s="71">
        <f t="shared" si="38"/>
        <v>0</v>
      </c>
      <c r="AA210" s="71">
        <f t="shared" si="47"/>
        <v>0</v>
      </c>
      <c r="AB210" s="71">
        <f t="shared" si="38"/>
        <v>0</v>
      </c>
      <c r="AC210" s="71">
        <f t="shared" si="47"/>
        <v>0</v>
      </c>
      <c r="AD210" s="71">
        <f t="shared" si="39"/>
        <v>0</v>
      </c>
      <c r="AE210" s="71">
        <f t="shared" si="47"/>
        <v>0</v>
      </c>
      <c r="AF210" s="71">
        <f t="shared" si="39"/>
        <v>0</v>
      </c>
      <c r="AG210" s="71">
        <f t="shared" si="47"/>
        <v>0</v>
      </c>
      <c r="AH210" s="71">
        <f t="shared" si="39"/>
        <v>0</v>
      </c>
      <c r="AI210" s="71">
        <f t="shared" si="47"/>
        <v>0</v>
      </c>
      <c r="AJ210" s="71">
        <f t="shared" si="39"/>
        <v>0</v>
      </c>
    </row>
    <row r="211" spans="2:36" s="47" customFormat="1" ht="63" x14ac:dyDescent="0.4">
      <c r="B211" s="48"/>
      <c r="C211" s="7"/>
      <c r="D211" s="21" t="s">
        <v>361</v>
      </c>
      <c r="E211" s="99" t="s">
        <v>343</v>
      </c>
      <c r="F211" s="99"/>
      <c r="G211" s="37"/>
      <c r="H211" s="71">
        <f t="shared" si="47"/>
        <v>0</v>
      </c>
      <c r="I211" s="71">
        <f t="shared" si="47"/>
        <v>0</v>
      </c>
      <c r="J211" s="71">
        <f t="shared" si="46"/>
        <v>0</v>
      </c>
      <c r="K211" s="71">
        <f t="shared" si="47"/>
        <v>0</v>
      </c>
      <c r="L211" s="71">
        <f t="shared" si="34"/>
        <v>0</v>
      </c>
      <c r="M211" s="71">
        <f t="shared" si="47"/>
        <v>0</v>
      </c>
      <c r="N211" s="71">
        <f t="shared" si="35"/>
        <v>0</v>
      </c>
      <c r="O211" s="71">
        <f t="shared" si="47"/>
        <v>0</v>
      </c>
      <c r="P211" s="71">
        <f t="shared" si="36"/>
        <v>0</v>
      </c>
      <c r="Q211" s="71">
        <f t="shared" si="47"/>
        <v>0</v>
      </c>
      <c r="R211" s="71">
        <f t="shared" si="37"/>
        <v>0</v>
      </c>
      <c r="S211" s="71">
        <f t="shared" si="47"/>
        <v>0</v>
      </c>
      <c r="T211" s="71">
        <f t="shared" si="37"/>
        <v>0</v>
      </c>
      <c r="U211" s="71">
        <f t="shared" si="47"/>
        <v>0</v>
      </c>
      <c r="V211" s="71">
        <f t="shared" si="38"/>
        <v>0</v>
      </c>
      <c r="W211" s="71">
        <f t="shared" si="47"/>
        <v>0</v>
      </c>
      <c r="X211" s="71">
        <f t="shared" si="38"/>
        <v>0</v>
      </c>
      <c r="Y211" s="71">
        <f t="shared" si="47"/>
        <v>0</v>
      </c>
      <c r="Z211" s="71">
        <f t="shared" si="38"/>
        <v>0</v>
      </c>
      <c r="AA211" s="71">
        <f t="shared" si="47"/>
        <v>0</v>
      </c>
      <c r="AB211" s="71">
        <f t="shared" si="38"/>
        <v>0</v>
      </c>
      <c r="AC211" s="71">
        <f t="shared" si="47"/>
        <v>0</v>
      </c>
      <c r="AD211" s="71">
        <f t="shared" si="39"/>
        <v>0</v>
      </c>
      <c r="AE211" s="71">
        <f t="shared" si="47"/>
        <v>0</v>
      </c>
      <c r="AF211" s="71">
        <f t="shared" si="39"/>
        <v>0</v>
      </c>
      <c r="AG211" s="71">
        <f t="shared" si="47"/>
        <v>0</v>
      </c>
      <c r="AH211" s="71">
        <f t="shared" si="39"/>
        <v>0</v>
      </c>
      <c r="AI211" s="71">
        <f t="shared" si="47"/>
        <v>0</v>
      </c>
      <c r="AJ211" s="71">
        <f t="shared" si="39"/>
        <v>0</v>
      </c>
    </row>
    <row r="212" spans="2:36" s="47" customFormat="1" ht="42" x14ac:dyDescent="0.4">
      <c r="B212" s="48"/>
      <c r="C212" s="7"/>
      <c r="D212" s="43" t="s">
        <v>14</v>
      </c>
      <c r="E212" s="99" t="s">
        <v>343</v>
      </c>
      <c r="F212" s="99">
        <v>200</v>
      </c>
      <c r="G212" s="37"/>
      <c r="H212" s="71"/>
      <c r="I212" s="71"/>
      <c r="J212" s="71">
        <f t="shared" si="46"/>
        <v>0</v>
      </c>
      <c r="K212" s="71"/>
      <c r="L212" s="71">
        <f t="shared" si="34"/>
        <v>0</v>
      </c>
      <c r="M212" s="71"/>
      <c r="N212" s="71">
        <f t="shared" si="35"/>
        <v>0</v>
      </c>
      <c r="O212" s="71"/>
      <c r="P212" s="71">
        <f t="shared" si="36"/>
        <v>0</v>
      </c>
      <c r="Q212" s="71"/>
      <c r="R212" s="71">
        <f t="shared" si="37"/>
        <v>0</v>
      </c>
      <c r="S212" s="71"/>
      <c r="T212" s="71">
        <f t="shared" si="37"/>
        <v>0</v>
      </c>
      <c r="U212" s="71"/>
      <c r="V212" s="71">
        <f t="shared" si="38"/>
        <v>0</v>
      </c>
      <c r="W212" s="71"/>
      <c r="X212" s="71">
        <f t="shared" si="38"/>
        <v>0</v>
      </c>
      <c r="Y212" s="71"/>
      <c r="Z212" s="71">
        <f t="shared" si="38"/>
        <v>0</v>
      </c>
      <c r="AA212" s="71"/>
      <c r="AB212" s="71">
        <f t="shared" si="38"/>
        <v>0</v>
      </c>
      <c r="AC212" s="71"/>
      <c r="AD212" s="71">
        <f t="shared" si="39"/>
        <v>0</v>
      </c>
      <c r="AE212" s="71"/>
      <c r="AF212" s="71">
        <f t="shared" si="39"/>
        <v>0</v>
      </c>
      <c r="AG212" s="71"/>
      <c r="AH212" s="71">
        <f t="shared" si="39"/>
        <v>0</v>
      </c>
      <c r="AI212" s="71"/>
      <c r="AJ212" s="71">
        <f t="shared" si="39"/>
        <v>0</v>
      </c>
    </row>
    <row r="213" spans="2:36" s="47" customFormat="1" ht="42" x14ac:dyDescent="0.4">
      <c r="B213" s="48"/>
      <c r="C213" s="7"/>
      <c r="D213" s="43" t="s">
        <v>362</v>
      </c>
      <c r="E213" s="99" t="s">
        <v>344</v>
      </c>
      <c r="F213" s="99"/>
      <c r="G213" s="37"/>
      <c r="H213" s="71">
        <f t="shared" ref="H213:AI214" si="48">H214</f>
        <v>0</v>
      </c>
      <c r="I213" s="71">
        <f t="shared" si="48"/>
        <v>0</v>
      </c>
      <c r="J213" s="71">
        <f t="shared" si="46"/>
        <v>0</v>
      </c>
      <c r="K213" s="71">
        <f t="shared" si="48"/>
        <v>0</v>
      </c>
      <c r="L213" s="71">
        <f t="shared" si="34"/>
        <v>0</v>
      </c>
      <c r="M213" s="71">
        <f t="shared" si="48"/>
        <v>0</v>
      </c>
      <c r="N213" s="71">
        <f t="shared" si="35"/>
        <v>0</v>
      </c>
      <c r="O213" s="71">
        <f t="shared" si="48"/>
        <v>0</v>
      </c>
      <c r="P213" s="71">
        <f t="shared" si="36"/>
        <v>0</v>
      </c>
      <c r="Q213" s="71">
        <f t="shared" si="48"/>
        <v>0</v>
      </c>
      <c r="R213" s="71">
        <f t="shared" si="37"/>
        <v>0</v>
      </c>
      <c r="S213" s="71">
        <f t="shared" si="48"/>
        <v>0</v>
      </c>
      <c r="T213" s="71">
        <f t="shared" si="37"/>
        <v>0</v>
      </c>
      <c r="U213" s="71">
        <f t="shared" si="48"/>
        <v>0</v>
      </c>
      <c r="V213" s="71">
        <f t="shared" si="38"/>
        <v>0</v>
      </c>
      <c r="W213" s="71">
        <f t="shared" si="48"/>
        <v>0</v>
      </c>
      <c r="X213" s="71">
        <f t="shared" si="38"/>
        <v>0</v>
      </c>
      <c r="Y213" s="71">
        <f t="shared" si="48"/>
        <v>0</v>
      </c>
      <c r="Z213" s="71">
        <f t="shared" si="38"/>
        <v>0</v>
      </c>
      <c r="AA213" s="71">
        <f t="shared" si="48"/>
        <v>0</v>
      </c>
      <c r="AB213" s="71">
        <f t="shared" si="38"/>
        <v>0</v>
      </c>
      <c r="AC213" s="71">
        <f t="shared" si="48"/>
        <v>0</v>
      </c>
      <c r="AD213" s="71">
        <f t="shared" si="39"/>
        <v>0</v>
      </c>
      <c r="AE213" s="71">
        <f t="shared" si="48"/>
        <v>0</v>
      </c>
      <c r="AF213" s="71">
        <f t="shared" si="39"/>
        <v>0</v>
      </c>
      <c r="AG213" s="71">
        <f t="shared" si="48"/>
        <v>0</v>
      </c>
      <c r="AH213" s="71">
        <f t="shared" si="39"/>
        <v>0</v>
      </c>
      <c r="AI213" s="71">
        <f t="shared" si="48"/>
        <v>0</v>
      </c>
      <c r="AJ213" s="71">
        <f t="shared" si="39"/>
        <v>0</v>
      </c>
    </row>
    <row r="214" spans="2:36" s="47" customFormat="1" ht="63" x14ac:dyDescent="0.4">
      <c r="B214" s="48"/>
      <c r="C214" s="7"/>
      <c r="D214" s="21" t="s">
        <v>361</v>
      </c>
      <c r="E214" s="99" t="s">
        <v>345</v>
      </c>
      <c r="F214" s="99"/>
      <c r="G214" s="37"/>
      <c r="H214" s="71">
        <f t="shared" si="48"/>
        <v>0</v>
      </c>
      <c r="I214" s="71">
        <f t="shared" si="48"/>
        <v>0</v>
      </c>
      <c r="J214" s="71">
        <f t="shared" si="46"/>
        <v>0</v>
      </c>
      <c r="K214" s="71">
        <f t="shared" si="48"/>
        <v>0</v>
      </c>
      <c r="L214" s="71">
        <f t="shared" si="34"/>
        <v>0</v>
      </c>
      <c r="M214" s="71">
        <f t="shared" si="48"/>
        <v>0</v>
      </c>
      <c r="N214" s="71">
        <f t="shared" si="35"/>
        <v>0</v>
      </c>
      <c r="O214" s="71">
        <f t="shared" si="48"/>
        <v>0</v>
      </c>
      <c r="P214" s="71">
        <f t="shared" si="36"/>
        <v>0</v>
      </c>
      <c r="Q214" s="71">
        <f t="shared" si="48"/>
        <v>0</v>
      </c>
      <c r="R214" s="71">
        <f t="shared" si="37"/>
        <v>0</v>
      </c>
      <c r="S214" s="71">
        <f t="shared" si="48"/>
        <v>0</v>
      </c>
      <c r="T214" s="71">
        <f t="shared" si="37"/>
        <v>0</v>
      </c>
      <c r="U214" s="71">
        <f t="shared" si="48"/>
        <v>0</v>
      </c>
      <c r="V214" s="71">
        <f t="shared" si="38"/>
        <v>0</v>
      </c>
      <c r="W214" s="71">
        <f t="shared" si="48"/>
        <v>0</v>
      </c>
      <c r="X214" s="71">
        <f t="shared" si="38"/>
        <v>0</v>
      </c>
      <c r="Y214" s="71">
        <f t="shared" si="48"/>
        <v>0</v>
      </c>
      <c r="Z214" s="71">
        <f t="shared" si="38"/>
        <v>0</v>
      </c>
      <c r="AA214" s="71">
        <f t="shared" si="48"/>
        <v>0</v>
      </c>
      <c r="AB214" s="71">
        <f t="shared" si="38"/>
        <v>0</v>
      </c>
      <c r="AC214" s="71">
        <f t="shared" si="48"/>
        <v>0</v>
      </c>
      <c r="AD214" s="71">
        <f t="shared" si="39"/>
        <v>0</v>
      </c>
      <c r="AE214" s="71">
        <f t="shared" si="48"/>
        <v>0</v>
      </c>
      <c r="AF214" s="71">
        <f t="shared" si="39"/>
        <v>0</v>
      </c>
      <c r="AG214" s="71">
        <f t="shared" si="48"/>
        <v>0</v>
      </c>
      <c r="AH214" s="71">
        <f t="shared" si="39"/>
        <v>0</v>
      </c>
      <c r="AI214" s="71">
        <f t="shared" si="48"/>
        <v>0</v>
      </c>
      <c r="AJ214" s="71">
        <f t="shared" si="39"/>
        <v>0</v>
      </c>
    </row>
    <row r="215" spans="2:36" s="47" customFormat="1" ht="42" x14ac:dyDescent="0.4">
      <c r="B215" s="48"/>
      <c r="C215" s="7"/>
      <c r="D215" s="43" t="s">
        <v>14</v>
      </c>
      <c r="E215" s="99" t="s">
        <v>345</v>
      </c>
      <c r="F215" s="99">
        <v>200</v>
      </c>
      <c r="G215" s="37"/>
      <c r="H215" s="71"/>
      <c r="I215" s="71"/>
      <c r="J215" s="71">
        <f t="shared" si="46"/>
        <v>0</v>
      </c>
      <c r="K215" s="71"/>
      <c r="L215" s="71">
        <f t="shared" si="34"/>
        <v>0</v>
      </c>
      <c r="M215" s="71"/>
      <c r="N215" s="71">
        <f t="shared" si="35"/>
        <v>0</v>
      </c>
      <c r="O215" s="71"/>
      <c r="P215" s="71">
        <f t="shared" si="36"/>
        <v>0</v>
      </c>
      <c r="Q215" s="71"/>
      <c r="R215" s="71">
        <f t="shared" si="37"/>
        <v>0</v>
      </c>
      <c r="S215" s="71"/>
      <c r="T215" s="71">
        <f t="shared" si="37"/>
        <v>0</v>
      </c>
      <c r="U215" s="71"/>
      <c r="V215" s="71">
        <f t="shared" si="38"/>
        <v>0</v>
      </c>
      <c r="W215" s="71"/>
      <c r="X215" s="71">
        <f t="shared" si="38"/>
        <v>0</v>
      </c>
      <c r="Y215" s="71"/>
      <c r="Z215" s="71">
        <f t="shared" si="38"/>
        <v>0</v>
      </c>
      <c r="AA215" s="71"/>
      <c r="AB215" s="71">
        <f t="shared" si="38"/>
        <v>0</v>
      </c>
      <c r="AC215" s="71"/>
      <c r="AD215" s="71">
        <f t="shared" si="39"/>
        <v>0</v>
      </c>
      <c r="AE215" s="71"/>
      <c r="AF215" s="71">
        <f t="shared" si="39"/>
        <v>0</v>
      </c>
      <c r="AG215" s="71"/>
      <c r="AH215" s="71">
        <f t="shared" si="39"/>
        <v>0</v>
      </c>
      <c r="AI215" s="71"/>
      <c r="AJ215" s="71">
        <f t="shared" si="39"/>
        <v>0</v>
      </c>
    </row>
    <row r="216" spans="2:36" ht="70.5" customHeight="1" x14ac:dyDescent="0.4">
      <c r="B216" s="12"/>
      <c r="C216" s="13">
        <v>8</v>
      </c>
      <c r="D216" s="9" t="s">
        <v>257</v>
      </c>
      <c r="E216" s="39" t="s">
        <v>70</v>
      </c>
      <c r="F216" s="39"/>
      <c r="G216" s="15"/>
      <c r="H216" s="70">
        <f>H217+H221+H225</f>
        <v>8531.6999999999989</v>
      </c>
      <c r="I216" s="70">
        <f>I217+I221+I225</f>
        <v>0</v>
      </c>
      <c r="J216" s="70">
        <f t="shared" si="46"/>
        <v>8531.6999999999989</v>
      </c>
      <c r="K216" s="70">
        <f>K217+K221+K225</f>
        <v>0</v>
      </c>
      <c r="L216" s="70">
        <f t="shared" si="34"/>
        <v>8531.6999999999989</v>
      </c>
      <c r="M216" s="70">
        <f>M217+M221+M225</f>
        <v>0</v>
      </c>
      <c r="N216" s="70">
        <f t="shared" si="35"/>
        <v>8531.6999999999989</v>
      </c>
      <c r="O216" s="70">
        <f>O217+O221+O225</f>
        <v>643</v>
      </c>
      <c r="P216" s="70">
        <f t="shared" si="36"/>
        <v>9174.6999999999989</v>
      </c>
      <c r="Q216" s="70">
        <f>Q217+Q221+Q225</f>
        <v>0</v>
      </c>
      <c r="R216" s="70">
        <f t="shared" si="37"/>
        <v>9174.6999999999989</v>
      </c>
      <c r="S216" s="70">
        <f>S217+S221+S225</f>
        <v>0</v>
      </c>
      <c r="T216" s="70">
        <f t="shared" si="37"/>
        <v>9174.6999999999989</v>
      </c>
      <c r="U216" s="70">
        <f>U217+U221+U225</f>
        <v>0</v>
      </c>
      <c r="V216" s="70">
        <f t="shared" si="38"/>
        <v>9174.6999999999989</v>
      </c>
      <c r="W216" s="70">
        <f>W217+W221+W225</f>
        <v>365.6</v>
      </c>
      <c r="X216" s="70">
        <f t="shared" si="38"/>
        <v>9540.2999999999993</v>
      </c>
      <c r="Y216" s="70">
        <f>Y217+Y221+Y225</f>
        <v>0</v>
      </c>
      <c r="Z216" s="70">
        <f t="shared" si="38"/>
        <v>9540.2999999999993</v>
      </c>
      <c r="AA216" s="70">
        <f>AA217+AA221+AA225</f>
        <v>0</v>
      </c>
      <c r="AB216" s="70">
        <f t="shared" si="38"/>
        <v>9540.2999999999993</v>
      </c>
      <c r="AC216" s="70">
        <f>AC217+AC221+AC225</f>
        <v>0</v>
      </c>
      <c r="AD216" s="70">
        <f t="shared" si="39"/>
        <v>9540.2999999999993</v>
      </c>
      <c r="AE216" s="70">
        <f>AE217+AE221+AE225</f>
        <v>0</v>
      </c>
      <c r="AF216" s="70">
        <f t="shared" si="39"/>
        <v>9540.2999999999993</v>
      </c>
      <c r="AG216" s="70">
        <f>AG217+AG221+AG225</f>
        <v>-1090</v>
      </c>
      <c r="AH216" s="70">
        <f t="shared" si="39"/>
        <v>8450.2999999999993</v>
      </c>
      <c r="AI216" s="70">
        <f>AI217+AI221+AI225</f>
        <v>-449</v>
      </c>
      <c r="AJ216" s="70">
        <f t="shared" si="39"/>
        <v>8001.2999999999993</v>
      </c>
    </row>
    <row r="217" spans="2:36" ht="42" x14ac:dyDescent="0.4">
      <c r="B217" s="12"/>
      <c r="C217" s="7"/>
      <c r="D217" s="37" t="s">
        <v>239</v>
      </c>
      <c r="E217" s="99" t="s">
        <v>71</v>
      </c>
      <c r="F217" s="99"/>
      <c r="G217" s="38"/>
      <c r="H217" s="71">
        <f>H218</f>
        <v>1331.6</v>
      </c>
      <c r="I217" s="71">
        <f>I218</f>
        <v>0</v>
      </c>
      <c r="J217" s="71">
        <f t="shared" si="46"/>
        <v>1331.6</v>
      </c>
      <c r="K217" s="71">
        <f>K218</f>
        <v>0</v>
      </c>
      <c r="L217" s="71">
        <f t="shared" si="34"/>
        <v>1331.6</v>
      </c>
      <c r="M217" s="71">
        <f>M218</f>
        <v>0</v>
      </c>
      <c r="N217" s="71">
        <f t="shared" si="35"/>
        <v>1331.6</v>
      </c>
      <c r="O217" s="71">
        <f>O218</f>
        <v>0</v>
      </c>
      <c r="P217" s="71">
        <f t="shared" si="36"/>
        <v>1331.6</v>
      </c>
      <c r="Q217" s="71">
        <f>Q218</f>
        <v>0</v>
      </c>
      <c r="R217" s="71">
        <f t="shared" si="37"/>
        <v>1331.6</v>
      </c>
      <c r="S217" s="71">
        <f>S218</f>
        <v>0</v>
      </c>
      <c r="T217" s="71">
        <f t="shared" si="37"/>
        <v>1331.6</v>
      </c>
      <c r="U217" s="71">
        <f>U218</f>
        <v>0</v>
      </c>
      <c r="V217" s="71">
        <f t="shared" si="38"/>
        <v>1331.6</v>
      </c>
      <c r="W217" s="71">
        <f>W218</f>
        <v>0</v>
      </c>
      <c r="X217" s="71">
        <f t="shared" si="38"/>
        <v>1331.6</v>
      </c>
      <c r="Y217" s="71">
        <f>Y218</f>
        <v>0</v>
      </c>
      <c r="Z217" s="71">
        <f t="shared" si="38"/>
        <v>1331.6</v>
      </c>
      <c r="AA217" s="71">
        <f>AA218</f>
        <v>0</v>
      </c>
      <c r="AB217" s="71">
        <f t="shared" si="38"/>
        <v>1331.6</v>
      </c>
      <c r="AC217" s="71">
        <f>AC218</f>
        <v>0</v>
      </c>
      <c r="AD217" s="71">
        <f t="shared" si="39"/>
        <v>1331.6</v>
      </c>
      <c r="AE217" s="71">
        <f>AE218</f>
        <v>0</v>
      </c>
      <c r="AF217" s="71">
        <f t="shared" si="39"/>
        <v>1331.6</v>
      </c>
      <c r="AG217" s="71">
        <f>AG218</f>
        <v>0</v>
      </c>
      <c r="AH217" s="71">
        <f t="shared" si="39"/>
        <v>1331.6</v>
      </c>
      <c r="AI217" s="71">
        <f>AI218</f>
        <v>0</v>
      </c>
      <c r="AJ217" s="71">
        <f t="shared" si="39"/>
        <v>1331.6</v>
      </c>
    </row>
    <row r="218" spans="2:36" ht="21" x14ac:dyDescent="0.4">
      <c r="B218" s="12"/>
      <c r="C218" s="7"/>
      <c r="D218" s="37" t="s">
        <v>72</v>
      </c>
      <c r="E218" s="99" t="s">
        <v>73</v>
      </c>
      <c r="F218" s="99"/>
      <c r="G218" s="38"/>
      <c r="H218" s="71">
        <f>H219+H220</f>
        <v>1331.6</v>
      </c>
      <c r="I218" s="71">
        <f>I219+I220</f>
        <v>0</v>
      </c>
      <c r="J218" s="71">
        <f t="shared" si="46"/>
        <v>1331.6</v>
      </c>
      <c r="K218" s="71">
        <f>K219+K220</f>
        <v>0</v>
      </c>
      <c r="L218" s="71">
        <f t="shared" si="34"/>
        <v>1331.6</v>
      </c>
      <c r="M218" s="71">
        <f>M219+M220</f>
        <v>0</v>
      </c>
      <c r="N218" s="71">
        <f t="shared" si="35"/>
        <v>1331.6</v>
      </c>
      <c r="O218" s="71">
        <f>O219+O220</f>
        <v>0</v>
      </c>
      <c r="P218" s="71">
        <f t="shared" si="36"/>
        <v>1331.6</v>
      </c>
      <c r="Q218" s="71">
        <f>Q219+Q220</f>
        <v>0</v>
      </c>
      <c r="R218" s="71">
        <f t="shared" si="37"/>
        <v>1331.6</v>
      </c>
      <c r="S218" s="71">
        <f>S219+S220</f>
        <v>0</v>
      </c>
      <c r="T218" s="71">
        <f t="shared" si="37"/>
        <v>1331.6</v>
      </c>
      <c r="U218" s="71">
        <f>U219+U220</f>
        <v>0</v>
      </c>
      <c r="V218" s="71">
        <f t="shared" si="38"/>
        <v>1331.6</v>
      </c>
      <c r="W218" s="71">
        <f>W219+W220</f>
        <v>0</v>
      </c>
      <c r="X218" s="71">
        <f t="shared" si="38"/>
        <v>1331.6</v>
      </c>
      <c r="Y218" s="71">
        <f>Y219+Y220</f>
        <v>0</v>
      </c>
      <c r="Z218" s="71">
        <f t="shared" si="38"/>
        <v>1331.6</v>
      </c>
      <c r="AA218" s="71">
        <f>AA219+AA220</f>
        <v>0</v>
      </c>
      <c r="AB218" s="71">
        <f t="shared" si="38"/>
        <v>1331.6</v>
      </c>
      <c r="AC218" s="71">
        <f>AC219+AC220</f>
        <v>0</v>
      </c>
      <c r="AD218" s="71">
        <f t="shared" si="39"/>
        <v>1331.6</v>
      </c>
      <c r="AE218" s="71">
        <f>AE219+AE220</f>
        <v>0</v>
      </c>
      <c r="AF218" s="71">
        <f t="shared" si="39"/>
        <v>1331.6</v>
      </c>
      <c r="AG218" s="71">
        <f>AG219+AG220</f>
        <v>0</v>
      </c>
      <c r="AH218" s="71">
        <f t="shared" si="39"/>
        <v>1331.6</v>
      </c>
      <c r="AI218" s="71">
        <f>AI219+AI220</f>
        <v>0</v>
      </c>
      <c r="AJ218" s="71">
        <f t="shared" si="39"/>
        <v>1331.6</v>
      </c>
    </row>
    <row r="219" spans="2:36" ht="42" x14ac:dyDescent="0.4">
      <c r="B219" s="12"/>
      <c r="C219" s="7"/>
      <c r="D219" s="37" t="s">
        <v>14</v>
      </c>
      <c r="E219" s="99" t="s">
        <v>75</v>
      </c>
      <c r="F219" s="99">
        <v>200</v>
      </c>
      <c r="G219" s="38">
        <v>7</v>
      </c>
      <c r="H219" s="71">
        <v>1206</v>
      </c>
      <c r="I219" s="71"/>
      <c r="J219" s="71">
        <f t="shared" si="46"/>
        <v>1206</v>
      </c>
      <c r="K219" s="71"/>
      <c r="L219" s="71">
        <f t="shared" si="34"/>
        <v>1206</v>
      </c>
      <c r="M219" s="71"/>
      <c r="N219" s="71">
        <f t="shared" si="35"/>
        <v>1206</v>
      </c>
      <c r="O219" s="71"/>
      <c r="P219" s="71">
        <f t="shared" si="36"/>
        <v>1206</v>
      </c>
      <c r="Q219" s="71"/>
      <c r="R219" s="71">
        <f t="shared" si="37"/>
        <v>1206</v>
      </c>
      <c r="S219" s="71"/>
      <c r="T219" s="71">
        <f t="shared" si="37"/>
        <v>1206</v>
      </c>
      <c r="U219" s="71"/>
      <c r="V219" s="71">
        <f t="shared" si="38"/>
        <v>1206</v>
      </c>
      <c r="W219" s="71"/>
      <c r="X219" s="71">
        <f t="shared" si="38"/>
        <v>1206</v>
      </c>
      <c r="Y219" s="71"/>
      <c r="Z219" s="71">
        <f t="shared" si="38"/>
        <v>1206</v>
      </c>
      <c r="AA219" s="71"/>
      <c r="AB219" s="71">
        <f t="shared" si="38"/>
        <v>1206</v>
      </c>
      <c r="AC219" s="71"/>
      <c r="AD219" s="71">
        <f t="shared" si="39"/>
        <v>1206</v>
      </c>
      <c r="AE219" s="71">
        <v>43.6</v>
      </c>
      <c r="AF219" s="71">
        <f t="shared" si="39"/>
        <v>1249.5999999999999</v>
      </c>
      <c r="AG219" s="71"/>
      <c r="AH219" s="71">
        <f t="shared" si="39"/>
        <v>1249.5999999999999</v>
      </c>
      <c r="AI219" s="71"/>
      <c r="AJ219" s="71">
        <f t="shared" si="39"/>
        <v>1249.5999999999999</v>
      </c>
    </row>
    <row r="220" spans="2:36" ht="21" x14ac:dyDescent="0.4">
      <c r="B220" s="12"/>
      <c r="C220" s="7"/>
      <c r="D220" s="37" t="s">
        <v>15</v>
      </c>
      <c r="E220" s="99" t="s">
        <v>75</v>
      </c>
      <c r="F220" s="99">
        <v>300</v>
      </c>
      <c r="G220" s="38">
        <v>7</v>
      </c>
      <c r="H220" s="71">
        <v>125.6</v>
      </c>
      <c r="I220" s="71"/>
      <c r="J220" s="71">
        <f t="shared" si="46"/>
        <v>125.6</v>
      </c>
      <c r="K220" s="71"/>
      <c r="L220" s="71">
        <f t="shared" si="34"/>
        <v>125.6</v>
      </c>
      <c r="M220" s="71"/>
      <c r="N220" s="71">
        <f t="shared" si="35"/>
        <v>125.6</v>
      </c>
      <c r="O220" s="71"/>
      <c r="P220" s="71">
        <f t="shared" si="36"/>
        <v>125.6</v>
      </c>
      <c r="Q220" s="71"/>
      <c r="R220" s="71">
        <f t="shared" si="37"/>
        <v>125.6</v>
      </c>
      <c r="S220" s="71"/>
      <c r="T220" s="71">
        <f t="shared" si="37"/>
        <v>125.6</v>
      </c>
      <c r="U220" s="71"/>
      <c r="V220" s="71">
        <f t="shared" si="38"/>
        <v>125.6</v>
      </c>
      <c r="W220" s="71"/>
      <c r="X220" s="71">
        <f t="shared" si="38"/>
        <v>125.6</v>
      </c>
      <c r="Y220" s="71"/>
      <c r="Z220" s="71">
        <f t="shared" si="38"/>
        <v>125.6</v>
      </c>
      <c r="AA220" s="71"/>
      <c r="AB220" s="71">
        <f t="shared" si="38"/>
        <v>125.6</v>
      </c>
      <c r="AC220" s="71"/>
      <c r="AD220" s="71">
        <f t="shared" si="39"/>
        <v>125.6</v>
      </c>
      <c r="AE220" s="71">
        <v>-43.6</v>
      </c>
      <c r="AF220" s="71">
        <f t="shared" si="39"/>
        <v>82</v>
      </c>
      <c r="AG220" s="71"/>
      <c r="AH220" s="71">
        <f t="shared" si="39"/>
        <v>82</v>
      </c>
      <c r="AI220" s="71"/>
      <c r="AJ220" s="71">
        <f t="shared" si="39"/>
        <v>82</v>
      </c>
    </row>
    <row r="221" spans="2:36" ht="42" x14ac:dyDescent="0.4">
      <c r="B221" s="12"/>
      <c r="C221" s="7"/>
      <c r="D221" s="37" t="s">
        <v>269</v>
      </c>
      <c r="E221" s="99" t="s">
        <v>76</v>
      </c>
      <c r="F221" s="99"/>
      <c r="G221" s="38"/>
      <c r="H221" s="71">
        <f>H222</f>
        <v>355</v>
      </c>
      <c r="I221" s="71">
        <f>I222</f>
        <v>0</v>
      </c>
      <c r="J221" s="71">
        <f t="shared" si="46"/>
        <v>355</v>
      </c>
      <c r="K221" s="71">
        <f>K222</f>
        <v>0</v>
      </c>
      <c r="L221" s="71">
        <f t="shared" si="34"/>
        <v>355</v>
      </c>
      <c r="M221" s="71">
        <f>M222</f>
        <v>0</v>
      </c>
      <c r="N221" s="71">
        <f t="shared" si="35"/>
        <v>355</v>
      </c>
      <c r="O221" s="71">
        <f>O222</f>
        <v>0</v>
      </c>
      <c r="P221" s="71">
        <f t="shared" si="36"/>
        <v>355</v>
      </c>
      <c r="Q221" s="71">
        <f>Q222</f>
        <v>0</v>
      </c>
      <c r="R221" s="71">
        <f t="shared" si="37"/>
        <v>355</v>
      </c>
      <c r="S221" s="71">
        <f>S222</f>
        <v>0</v>
      </c>
      <c r="T221" s="71">
        <f t="shared" si="37"/>
        <v>355</v>
      </c>
      <c r="U221" s="71">
        <f>U222</f>
        <v>0</v>
      </c>
      <c r="V221" s="71">
        <f t="shared" si="38"/>
        <v>355</v>
      </c>
      <c r="W221" s="71">
        <f>W222</f>
        <v>222</v>
      </c>
      <c r="X221" s="71">
        <f t="shared" si="38"/>
        <v>577</v>
      </c>
      <c r="Y221" s="71">
        <f>Y222</f>
        <v>0</v>
      </c>
      <c r="Z221" s="71">
        <f t="shared" si="38"/>
        <v>577</v>
      </c>
      <c r="AA221" s="71">
        <f>AA222</f>
        <v>0</v>
      </c>
      <c r="AB221" s="71">
        <f t="shared" si="38"/>
        <v>577</v>
      </c>
      <c r="AC221" s="71">
        <f>AC222</f>
        <v>0</v>
      </c>
      <c r="AD221" s="71">
        <f t="shared" si="39"/>
        <v>577</v>
      </c>
      <c r="AE221" s="71">
        <f>AE222</f>
        <v>0</v>
      </c>
      <c r="AF221" s="71">
        <f t="shared" si="39"/>
        <v>577</v>
      </c>
      <c r="AG221" s="71">
        <f>AG222</f>
        <v>0</v>
      </c>
      <c r="AH221" s="71">
        <f t="shared" si="39"/>
        <v>577</v>
      </c>
      <c r="AI221" s="71">
        <f>AI222</f>
        <v>0</v>
      </c>
      <c r="AJ221" s="71">
        <f t="shared" si="39"/>
        <v>577</v>
      </c>
    </row>
    <row r="222" spans="2:36" ht="21" x14ac:dyDescent="0.4">
      <c r="B222" s="12"/>
      <c r="C222" s="7"/>
      <c r="D222" s="37" t="s">
        <v>72</v>
      </c>
      <c r="E222" s="99" t="s">
        <v>77</v>
      </c>
      <c r="F222" s="99"/>
      <c r="G222" s="38"/>
      <c r="H222" s="71">
        <f>H223+H224</f>
        <v>355</v>
      </c>
      <c r="I222" s="71">
        <f>I223+I224</f>
        <v>0</v>
      </c>
      <c r="J222" s="71">
        <f t="shared" si="46"/>
        <v>355</v>
      </c>
      <c r="K222" s="71">
        <f>K223+K224</f>
        <v>0</v>
      </c>
      <c r="L222" s="71">
        <f t="shared" si="34"/>
        <v>355</v>
      </c>
      <c r="M222" s="71">
        <f>M223+M224</f>
        <v>0</v>
      </c>
      <c r="N222" s="71">
        <f t="shared" si="35"/>
        <v>355</v>
      </c>
      <c r="O222" s="71">
        <f>O223+O224</f>
        <v>0</v>
      </c>
      <c r="P222" s="71">
        <f t="shared" si="36"/>
        <v>355</v>
      </c>
      <c r="Q222" s="71">
        <f>Q223+Q224</f>
        <v>0</v>
      </c>
      <c r="R222" s="71">
        <f t="shared" si="37"/>
        <v>355</v>
      </c>
      <c r="S222" s="71">
        <f>S223+S224</f>
        <v>0</v>
      </c>
      <c r="T222" s="71">
        <f t="shared" si="37"/>
        <v>355</v>
      </c>
      <c r="U222" s="71">
        <f>U223+U224</f>
        <v>0</v>
      </c>
      <c r="V222" s="71">
        <f t="shared" si="38"/>
        <v>355</v>
      </c>
      <c r="W222" s="71">
        <f>W223+W224</f>
        <v>222</v>
      </c>
      <c r="X222" s="71">
        <f t="shared" si="38"/>
        <v>577</v>
      </c>
      <c r="Y222" s="71">
        <f>Y223+Y224</f>
        <v>0</v>
      </c>
      <c r="Z222" s="71">
        <f t="shared" si="38"/>
        <v>577</v>
      </c>
      <c r="AA222" s="71">
        <f>AA223+AA224</f>
        <v>0</v>
      </c>
      <c r="AB222" s="71">
        <f t="shared" si="38"/>
        <v>577</v>
      </c>
      <c r="AC222" s="71">
        <f>AC223+AC224</f>
        <v>0</v>
      </c>
      <c r="AD222" s="71">
        <f t="shared" si="39"/>
        <v>577</v>
      </c>
      <c r="AE222" s="71">
        <f>AE223+AE224</f>
        <v>0</v>
      </c>
      <c r="AF222" s="71">
        <f t="shared" si="39"/>
        <v>577</v>
      </c>
      <c r="AG222" s="71">
        <f>AG223+AG224</f>
        <v>0</v>
      </c>
      <c r="AH222" s="71">
        <f t="shared" si="39"/>
        <v>577</v>
      </c>
      <c r="AI222" s="71">
        <f>AI223+AI224</f>
        <v>0</v>
      </c>
      <c r="AJ222" s="71">
        <f t="shared" si="39"/>
        <v>577</v>
      </c>
    </row>
    <row r="223" spans="2:36" ht="101.25" customHeight="1" x14ac:dyDescent="0.4">
      <c r="B223" s="12"/>
      <c r="C223" s="7"/>
      <c r="D223" s="37" t="s">
        <v>74</v>
      </c>
      <c r="E223" s="99" t="s">
        <v>77</v>
      </c>
      <c r="F223" s="99">
        <v>100</v>
      </c>
      <c r="G223" s="38">
        <v>7</v>
      </c>
      <c r="H223" s="71">
        <v>222.2</v>
      </c>
      <c r="I223" s="71"/>
      <c r="J223" s="71">
        <f t="shared" si="46"/>
        <v>222.2</v>
      </c>
      <c r="K223" s="71"/>
      <c r="L223" s="71">
        <f t="shared" si="34"/>
        <v>222.2</v>
      </c>
      <c r="M223" s="71"/>
      <c r="N223" s="71">
        <f t="shared" si="35"/>
        <v>222.2</v>
      </c>
      <c r="O223" s="71"/>
      <c r="P223" s="71">
        <f t="shared" si="36"/>
        <v>222.2</v>
      </c>
      <c r="Q223" s="71"/>
      <c r="R223" s="71">
        <f t="shared" si="37"/>
        <v>222.2</v>
      </c>
      <c r="S223" s="71"/>
      <c r="T223" s="71">
        <f t="shared" si="37"/>
        <v>222.2</v>
      </c>
      <c r="U223" s="71"/>
      <c r="V223" s="71">
        <f t="shared" si="38"/>
        <v>222.2</v>
      </c>
      <c r="W223" s="71">
        <v>222</v>
      </c>
      <c r="X223" s="71">
        <f t="shared" si="38"/>
        <v>444.2</v>
      </c>
      <c r="Y223" s="71"/>
      <c r="Z223" s="71">
        <f t="shared" si="38"/>
        <v>444.2</v>
      </c>
      <c r="AA223" s="71"/>
      <c r="AB223" s="71">
        <f t="shared" si="38"/>
        <v>444.2</v>
      </c>
      <c r="AC223" s="71"/>
      <c r="AD223" s="71">
        <f t="shared" si="39"/>
        <v>444.2</v>
      </c>
      <c r="AE223" s="71"/>
      <c r="AF223" s="71">
        <f t="shared" si="39"/>
        <v>444.2</v>
      </c>
      <c r="AG223" s="71"/>
      <c r="AH223" s="71">
        <f t="shared" si="39"/>
        <v>444.2</v>
      </c>
      <c r="AI223" s="71"/>
      <c r="AJ223" s="71">
        <f t="shared" si="39"/>
        <v>444.2</v>
      </c>
    </row>
    <row r="224" spans="2:36" ht="50.25" customHeight="1" x14ac:dyDescent="0.4">
      <c r="B224" s="12"/>
      <c r="C224" s="7"/>
      <c r="D224" s="37" t="s">
        <v>14</v>
      </c>
      <c r="E224" s="99" t="s">
        <v>77</v>
      </c>
      <c r="F224" s="99">
        <v>200</v>
      </c>
      <c r="G224" s="38">
        <v>7</v>
      </c>
      <c r="H224" s="71">
        <v>132.80000000000001</v>
      </c>
      <c r="I224" s="71"/>
      <c r="J224" s="71">
        <f t="shared" si="46"/>
        <v>132.80000000000001</v>
      </c>
      <c r="K224" s="71"/>
      <c r="L224" s="71">
        <f t="shared" si="34"/>
        <v>132.80000000000001</v>
      </c>
      <c r="M224" s="71"/>
      <c r="N224" s="71">
        <f t="shared" si="35"/>
        <v>132.80000000000001</v>
      </c>
      <c r="O224" s="71"/>
      <c r="P224" s="71">
        <f t="shared" si="36"/>
        <v>132.80000000000001</v>
      </c>
      <c r="Q224" s="71"/>
      <c r="R224" s="71">
        <f t="shared" si="37"/>
        <v>132.80000000000001</v>
      </c>
      <c r="S224" s="71"/>
      <c r="T224" s="71">
        <f t="shared" si="37"/>
        <v>132.80000000000001</v>
      </c>
      <c r="U224" s="71"/>
      <c r="V224" s="71">
        <f t="shared" si="38"/>
        <v>132.80000000000001</v>
      </c>
      <c r="W224" s="71"/>
      <c r="X224" s="71">
        <f t="shared" si="38"/>
        <v>132.80000000000001</v>
      </c>
      <c r="Y224" s="71"/>
      <c r="Z224" s="71">
        <f t="shared" si="38"/>
        <v>132.80000000000001</v>
      </c>
      <c r="AA224" s="71"/>
      <c r="AB224" s="71">
        <f t="shared" si="38"/>
        <v>132.80000000000001</v>
      </c>
      <c r="AC224" s="71"/>
      <c r="AD224" s="71">
        <f t="shared" si="39"/>
        <v>132.80000000000001</v>
      </c>
      <c r="AE224" s="71"/>
      <c r="AF224" s="71">
        <f t="shared" si="39"/>
        <v>132.80000000000001</v>
      </c>
      <c r="AG224" s="71"/>
      <c r="AH224" s="71">
        <f t="shared" si="39"/>
        <v>132.80000000000001</v>
      </c>
      <c r="AI224" s="71"/>
      <c r="AJ224" s="71">
        <f t="shared" si="39"/>
        <v>132.80000000000001</v>
      </c>
    </row>
    <row r="225" spans="2:36" ht="105" customHeight="1" x14ac:dyDescent="0.4">
      <c r="B225" s="12"/>
      <c r="C225" s="7"/>
      <c r="D225" s="37" t="s">
        <v>238</v>
      </c>
      <c r="E225" s="99" t="s">
        <v>78</v>
      </c>
      <c r="F225" s="99"/>
      <c r="G225" s="38"/>
      <c r="H225" s="71">
        <f>H226+H230</f>
        <v>6845.0999999999995</v>
      </c>
      <c r="I225" s="71">
        <f>I226+I230</f>
        <v>0</v>
      </c>
      <c r="J225" s="71">
        <f t="shared" si="46"/>
        <v>6845.0999999999995</v>
      </c>
      <c r="K225" s="71">
        <f>K226+K230</f>
        <v>0</v>
      </c>
      <c r="L225" s="71">
        <f t="shared" si="34"/>
        <v>6845.0999999999995</v>
      </c>
      <c r="M225" s="71">
        <f>M226+M230</f>
        <v>0</v>
      </c>
      <c r="N225" s="71">
        <f t="shared" si="35"/>
        <v>6845.0999999999995</v>
      </c>
      <c r="O225" s="71">
        <f>O226+O230</f>
        <v>643</v>
      </c>
      <c r="P225" s="71">
        <f t="shared" si="36"/>
        <v>7488.0999999999995</v>
      </c>
      <c r="Q225" s="71">
        <f>Q226+Q230</f>
        <v>0</v>
      </c>
      <c r="R225" s="71">
        <f t="shared" si="37"/>
        <v>7488.0999999999995</v>
      </c>
      <c r="S225" s="71">
        <f>S226+S230</f>
        <v>0</v>
      </c>
      <c r="T225" s="71">
        <f t="shared" si="37"/>
        <v>7488.0999999999995</v>
      </c>
      <c r="U225" s="71">
        <f>U226+U230</f>
        <v>0</v>
      </c>
      <c r="V225" s="71">
        <f t="shared" si="38"/>
        <v>7488.0999999999995</v>
      </c>
      <c r="W225" s="71">
        <f>W226+W230</f>
        <v>143.6</v>
      </c>
      <c r="X225" s="71">
        <f t="shared" si="38"/>
        <v>7631.7</v>
      </c>
      <c r="Y225" s="71">
        <f>Y226+Y230</f>
        <v>0</v>
      </c>
      <c r="Z225" s="71">
        <f t="shared" si="38"/>
        <v>7631.7</v>
      </c>
      <c r="AA225" s="71">
        <f>AA226+AA230</f>
        <v>0</v>
      </c>
      <c r="AB225" s="71">
        <f t="shared" si="38"/>
        <v>7631.7</v>
      </c>
      <c r="AC225" s="71">
        <f>AC226+AC230</f>
        <v>0</v>
      </c>
      <c r="AD225" s="71">
        <f t="shared" si="39"/>
        <v>7631.7</v>
      </c>
      <c r="AE225" s="71">
        <f>AE226+AE230</f>
        <v>0</v>
      </c>
      <c r="AF225" s="71">
        <f t="shared" si="39"/>
        <v>7631.7</v>
      </c>
      <c r="AG225" s="71">
        <f>AG226+AG230</f>
        <v>-1090</v>
      </c>
      <c r="AH225" s="71">
        <f t="shared" si="39"/>
        <v>6541.7</v>
      </c>
      <c r="AI225" s="71">
        <f>AI226+AI230</f>
        <v>-449</v>
      </c>
      <c r="AJ225" s="71">
        <f t="shared" si="39"/>
        <v>6092.7</v>
      </c>
    </row>
    <row r="226" spans="2:36" ht="46.5" customHeight="1" x14ac:dyDescent="0.4">
      <c r="B226" s="12"/>
      <c r="C226" s="7"/>
      <c r="D226" s="37" t="s">
        <v>79</v>
      </c>
      <c r="E226" s="99" t="s">
        <v>80</v>
      </c>
      <c r="F226" s="99"/>
      <c r="G226" s="38"/>
      <c r="H226" s="71">
        <f>H227+H228+H229</f>
        <v>4918.7</v>
      </c>
      <c r="I226" s="71">
        <f>I227+I228+I229</f>
        <v>0</v>
      </c>
      <c r="J226" s="70">
        <f t="shared" si="46"/>
        <v>4918.7</v>
      </c>
      <c r="K226" s="71">
        <f>K227+K228+K229</f>
        <v>0</v>
      </c>
      <c r="L226" s="70">
        <f t="shared" si="34"/>
        <v>4918.7</v>
      </c>
      <c r="M226" s="71">
        <f>M227+M228+M229</f>
        <v>0</v>
      </c>
      <c r="N226" s="70">
        <f t="shared" si="35"/>
        <v>4918.7</v>
      </c>
      <c r="O226" s="71">
        <f>O227+O228+O229</f>
        <v>643</v>
      </c>
      <c r="P226" s="70">
        <f t="shared" si="36"/>
        <v>5561.7</v>
      </c>
      <c r="Q226" s="71">
        <f>Q227+Q228+Q229</f>
        <v>0</v>
      </c>
      <c r="R226" s="70">
        <f t="shared" si="37"/>
        <v>5561.7</v>
      </c>
      <c r="S226" s="71">
        <f>S227+S228+S229</f>
        <v>0</v>
      </c>
      <c r="T226" s="70">
        <f t="shared" si="37"/>
        <v>5561.7</v>
      </c>
      <c r="U226" s="71">
        <f>U227+U228+U229</f>
        <v>0</v>
      </c>
      <c r="V226" s="70">
        <f t="shared" si="38"/>
        <v>5561.7</v>
      </c>
      <c r="W226" s="71">
        <f>W227+W228+W229</f>
        <v>107.8</v>
      </c>
      <c r="X226" s="70">
        <f t="shared" si="38"/>
        <v>5669.5</v>
      </c>
      <c r="Y226" s="71">
        <f>Y227+Y228+Y229</f>
        <v>0</v>
      </c>
      <c r="Z226" s="70">
        <f t="shared" si="38"/>
        <v>5669.5</v>
      </c>
      <c r="AA226" s="71">
        <f>AA227+AA228+AA229</f>
        <v>0</v>
      </c>
      <c r="AB226" s="70">
        <f t="shared" si="38"/>
        <v>5669.5</v>
      </c>
      <c r="AC226" s="71">
        <f>AC227+AC228+AC229</f>
        <v>0</v>
      </c>
      <c r="AD226" s="70">
        <f t="shared" si="39"/>
        <v>5669.5</v>
      </c>
      <c r="AE226" s="71">
        <f>AE227+AE228+AE229</f>
        <v>0</v>
      </c>
      <c r="AF226" s="70">
        <f t="shared" si="39"/>
        <v>5669.5</v>
      </c>
      <c r="AG226" s="71">
        <f>AG227+AG228+AG229</f>
        <v>-1090</v>
      </c>
      <c r="AH226" s="70">
        <f t="shared" si="39"/>
        <v>4579.5</v>
      </c>
      <c r="AI226" s="71">
        <f>AI227+AI228+AI229</f>
        <v>0</v>
      </c>
      <c r="AJ226" s="70">
        <f t="shared" si="39"/>
        <v>4579.5</v>
      </c>
    </row>
    <row r="227" spans="2:36" ht="115.5" customHeight="1" x14ac:dyDescent="0.4">
      <c r="B227" s="12"/>
      <c r="C227" s="7"/>
      <c r="D227" s="37" t="s">
        <v>74</v>
      </c>
      <c r="E227" s="99" t="s">
        <v>80</v>
      </c>
      <c r="F227" s="99">
        <v>100</v>
      </c>
      <c r="G227" s="38">
        <v>7</v>
      </c>
      <c r="H227" s="71">
        <v>4586.8</v>
      </c>
      <c r="I227" s="71"/>
      <c r="J227" s="71">
        <f t="shared" si="46"/>
        <v>4586.8</v>
      </c>
      <c r="K227" s="71"/>
      <c r="L227" s="71">
        <f t="shared" si="34"/>
        <v>4586.8</v>
      </c>
      <c r="M227" s="71"/>
      <c r="N227" s="71">
        <f t="shared" si="35"/>
        <v>4586.8</v>
      </c>
      <c r="O227" s="71">
        <v>643</v>
      </c>
      <c r="P227" s="71">
        <f t="shared" si="36"/>
        <v>5229.8</v>
      </c>
      <c r="Q227" s="71"/>
      <c r="R227" s="71">
        <f t="shared" si="37"/>
        <v>5229.8</v>
      </c>
      <c r="S227" s="71"/>
      <c r="T227" s="71">
        <f t="shared" si="37"/>
        <v>5229.8</v>
      </c>
      <c r="U227" s="71"/>
      <c r="V227" s="71">
        <f t="shared" si="38"/>
        <v>5229.8</v>
      </c>
      <c r="W227" s="71">
        <v>107.8</v>
      </c>
      <c r="X227" s="71">
        <f t="shared" si="38"/>
        <v>5337.6</v>
      </c>
      <c r="Y227" s="71"/>
      <c r="Z227" s="71">
        <f t="shared" si="38"/>
        <v>5337.6</v>
      </c>
      <c r="AA227" s="71"/>
      <c r="AB227" s="71">
        <f t="shared" si="38"/>
        <v>5337.6</v>
      </c>
      <c r="AC227" s="71"/>
      <c r="AD227" s="71">
        <f t="shared" si="39"/>
        <v>5337.6</v>
      </c>
      <c r="AE227" s="71"/>
      <c r="AF227" s="71">
        <f t="shared" si="39"/>
        <v>5337.6</v>
      </c>
      <c r="AG227" s="71">
        <v>-1090</v>
      </c>
      <c r="AH227" s="71">
        <f t="shared" si="39"/>
        <v>4247.6000000000004</v>
      </c>
      <c r="AI227" s="71"/>
      <c r="AJ227" s="71">
        <f t="shared" si="39"/>
        <v>4247.6000000000004</v>
      </c>
    </row>
    <row r="228" spans="2:36" ht="42" x14ac:dyDescent="0.4">
      <c r="B228" s="12"/>
      <c r="C228" s="7"/>
      <c r="D228" s="37" t="s">
        <v>208</v>
      </c>
      <c r="E228" s="99" t="s">
        <v>80</v>
      </c>
      <c r="F228" s="99">
        <v>200</v>
      </c>
      <c r="G228" s="38">
        <v>7</v>
      </c>
      <c r="H228" s="71">
        <v>329.2</v>
      </c>
      <c r="I228" s="71"/>
      <c r="J228" s="71">
        <f t="shared" si="46"/>
        <v>329.2</v>
      </c>
      <c r="K228" s="71"/>
      <c r="L228" s="71">
        <f t="shared" si="34"/>
        <v>329.2</v>
      </c>
      <c r="M228" s="71"/>
      <c r="N228" s="71">
        <f t="shared" si="35"/>
        <v>329.2</v>
      </c>
      <c r="O228" s="71"/>
      <c r="P228" s="71">
        <f t="shared" si="36"/>
        <v>329.2</v>
      </c>
      <c r="Q228" s="71"/>
      <c r="R228" s="71">
        <f t="shared" si="37"/>
        <v>329.2</v>
      </c>
      <c r="S228" s="71"/>
      <c r="T228" s="71">
        <f t="shared" si="37"/>
        <v>329.2</v>
      </c>
      <c r="U228" s="71"/>
      <c r="V228" s="71">
        <f t="shared" si="38"/>
        <v>329.2</v>
      </c>
      <c r="W228" s="71"/>
      <c r="X228" s="71">
        <f t="shared" si="38"/>
        <v>329.2</v>
      </c>
      <c r="Y228" s="71"/>
      <c r="Z228" s="71">
        <f t="shared" si="38"/>
        <v>329.2</v>
      </c>
      <c r="AA228" s="71"/>
      <c r="AB228" s="71">
        <f t="shared" si="38"/>
        <v>329.2</v>
      </c>
      <c r="AC228" s="71"/>
      <c r="AD228" s="71">
        <f t="shared" si="39"/>
        <v>329.2</v>
      </c>
      <c r="AE228" s="71"/>
      <c r="AF228" s="71">
        <f t="shared" si="39"/>
        <v>329.2</v>
      </c>
      <c r="AG228" s="71"/>
      <c r="AH228" s="71">
        <f t="shared" si="39"/>
        <v>329.2</v>
      </c>
      <c r="AI228" s="71"/>
      <c r="AJ228" s="71">
        <f t="shared" si="39"/>
        <v>329.2</v>
      </c>
    </row>
    <row r="229" spans="2:36" ht="21" x14ac:dyDescent="0.4">
      <c r="B229" s="12"/>
      <c r="C229" s="7"/>
      <c r="D229" s="37" t="s">
        <v>18</v>
      </c>
      <c r="E229" s="99" t="s">
        <v>80</v>
      </c>
      <c r="F229" s="99">
        <v>800</v>
      </c>
      <c r="G229" s="38">
        <v>7</v>
      </c>
      <c r="H229" s="71">
        <v>2.7</v>
      </c>
      <c r="I229" s="71"/>
      <c r="J229" s="71">
        <f t="shared" si="46"/>
        <v>2.7</v>
      </c>
      <c r="K229" s="71"/>
      <c r="L229" s="71">
        <f t="shared" si="34"/>
        <v>2.7</v>
      </c>
      <c r="M229" s="71"/>
      <c r="N229" s="71">
        <f t="shared" si="35"/>
        <v>2.7</v>
      </c>
      <c r="O229" s="71"/>
      <c r="P229" s="71">
        <f t="shared" si="36"/>
        <v>2.7</v>
      </c>
      <c r="Q229" s="71"/>
      <c r="R229" s="71">
        <f t="shared" si="37"/>
        <v>2.7</v>
      </c>
      <c r="S229" s="71"/>
      <c r="T229" s="71">
        <f t="shared" si="37"/>
        <v>2.7</v>
      </c>
      <c r="U229" s="71"/>
      <c r="V229" s="71">
        <f t="shared" si="38"/>
        <v>2.7</v>
      </c>
      <c r="W229" s="71"/>
      <c r="X229" s="71">
        <f t="shared" si="38"/>
        <v>2.7</v>
      </c>
      <c r="Y229" s="71"/>
      <c r="Z229" s="71">
        <f t="shared" si="38"/>
        <v>2.7</v>
      </c>
      <c r="AA229" s="71"/>
      <c r="AB229" s="71">
        <f t="shared" si="38"/>
        <v>2.7</v>
      </c>
      <c r="AC229" s="71"/>
      <c r="AD229" s="71">
        <f t="shared" si="39"/>
        <v>2.7</v>
      </c>
      <c r="AE229" s="71"/>
      <c r="AF229" s="71">
        <f t="shared" si="39"/>
        <v>2.7</v>
      </c>
      <c r="AG229" s="71"/>
      <c r="AH229" s="71">
        <f t="shared" si="39"/>
        <v>2.7</v>
      </c>
      <c r="AI229" s="71"/>
      <c r="AJ229" s="71">
        <f t="shared" si="39"/>
        <v>2.7</v>
      </c>
    </row>
    <row r="230" spans="2:36" ht="21" x14ac:dyDescent="0.4">
      <c r="B230" s="12"/>
      <c r="C230" s="7"/>
      <c r="D230" s="37" t="s">
        <v>90</v>
      </c>
      <c r="E230" s="99" t="s">
        <v>81</v>
      </c>
      <c r="F230" s="99"/>
      <c r="G230" s="38"/>
      <c r="H230" s="71">
        <f>H231+H232</f>
        <v>1926.3999999999999</v>
      </c>
      <c r="I230" s="71">
        <f>I231+I232</f>
        <v>0</v>
      </c>
      <c r="J230" s="71">
        <f t="shared" si="46"/>
        <v>1926.3999999999999</v>
      </c>
      <c r="K230" s="71">
        <f>K231+K232</f>
        <v>0</v>
      </c>
      <c r="L230" s="71">
        <f t="shared" si="34"/>
        <v>1926.3999999999999</v>
      </c>
      <c r="M230" s="71">
        <f>M231+M232</f>
        <v>0</v>
      </c>
      <c r="N230" s="71">
        <f t="shared" si="35"/>
        <v>1926.3999999999999</v>
      </c>
      <c r="O230" s="71">
        <f>O231+O232</f>
        <v>0</v>
      </c>
      <c r="P230" s="71">
        <f t="shared" si="36"/>
        <v>1926.3999999999999</v>
      </c>
      <c r="Q230" s="71">
        <f>Q231+Q232</f>
        <v>0</v>
      </c>
      <c r="R230" s="71">
        <f t="shared" si="37"/>
        <v>1926.3999999999999</v>
      </c>
      <c r="S230" s="71">
        <f>S231+S232</f>
        <v>0</v>
      </c>
      <c r="T230" s="71">
        <f t="shared" si="37"/>
        <v>1926.3999999999999</v>
      </c>
      <c r="U230" s="71">
        <f>U231+U232</f>
        <v>0</v>
      </c>
      <c r="V230" s="71">
        <f t="shared" si="38"/>
        <v>1926.3999999999999</v>
      </c>
      <c r="W230" s="71">
        <f>W231+W232</f>
        <v>35.799999999999997</v>
      </c>
      <c r="X230" s="71">
        <f t="shared" si="38"/>
        <v>1962.1999999999998</v>
      </c>
      <c r="Y230" s="71">
        <f>Y231+Y232</f>
        <v>0</v>
      </c>
      <c r="Z230" s="71">
        <f t="shared" si="38"/>
        <v>1962.1999999999998</v>
      </c>
      <c r="AA230" s="71">
        <f>AA231+AA232</f>
        <v>0</v>
      </c>
      <c r="AB230" s="71">
        <f t="shared" si="38"/>
        <v>1962.1999999999998</v>
      </c>
      <c r="AC230" s="71">
        <f>AC231+AC232</f>
        <v>0</v>
      </c>
      <c r="AD230" s="71">
        <f t="shared" si="39"/>
        <v>1962.1999999999998</v>
      </c>
      <c r="AE230" s="71">
        <f>AE231+AE232</f>
        <v>0</v>
      </c>
      <c r="AF230" s="71">
        <f t="shared" si="39"/>
        <v>1962.1999999999998</v>
      </c>
      <c r="AG230" s="71">
        <f>AG231+AG232</f>
        <v>0</v>
      </c>
      <c r="AH230" s="71">
        <f t="shared" si="39"/>
        <v>1962.1999999999998</v>
      </c>
      <c r="AI230" s="71">
        <f>AI231+AI232</f>
        <v>-449</v>
      </c>
      <c r="AJ230" s="71">
        <f t="shared" si="39"/>
        <v>1513.1999999999998</v>
      </c>
    </row>
    <row r="231" spans="2:36" ht="120.75" customHeight="1" x14ac:dyDescent="0.4">
      <c r="B231" s="12"/>
      <c r="C231" s="7"/>
      <c r="D231" s="37" t="s">
        <v>74</v>
      </c>
      <c r="E231" s="99" t="s">
        <v>81</v>
      </c>
      <c r="F231" s="99">
        <v>100</v>
      </c>
      <c r="G231" s="38">
        <v>9</v>
      </c>
      <c r="H231" s="71">
        <v>1835.6</v>
      </c>
      <c r="I231" s="71"/>
      <c r="J231" s="71">
        <f t="shared" si="46"/>
        <v>1835.6</v>
      </c>
      <c r="K231" s="71"/>
      <c r="L231" s="71">
        <f t="shared" si="34"/>
        <v>1835.6</v>
      </c>
      <c r="M231" s="71"/>
      <c r="N231" s="71">
        <f t="shared" si="35"/>
        <v>1835.6</v>
      </c>
      <c r="O231" s="71"/>
      <c r="P231" s="71">
        <f t="shared" si="36"/>
        <v>1835.6</v>
      </c>
      <c r="Q231" s="71"/>
      <c r="R231" s="71">
        <f t="shared" si="37"/>
        <v>1835.6</v>
      </c>
      <c r="S231" s="71"/>
      <c r="T231" s="71">
        <f t="shared" si="37"/>
        <v>1835.6</v>
      </c>
      <c r="U231" s="71"/>
      <c r="V231" s="71">
        <f t="shared" si="38"/>
        <v>1835.6</v>
      </c>
      <c r="W231" s="71">
        <v>35.799999999999997</v>
      </c>
      <c r="X231" s="71">
        <f t="shared" si="38"/>
        <v>1871.3999999999999</v>
      </c>
      <c r="Y231" s="71"/>
      <c r="Z231" s="71">
        <f t="shared" si="38"/>
        <v>1871.3999999999999</v>
      </c>
      <c r="AA231" s="71"/>
      <c r="AB231" s="71">
        <f t="shared" si="38"/>
        <v>1871.3999999999999</v>
      </c>
      <c r="AC231" s="71"/>
      <c r="AD231" s="71">
        <f t="shared" si="39"/>
        <v>1871.3999999999999</v>
      </c>
      <c r="AE231" s="71"/>
      <c r="AF231" s="71">
        <f t="shared" si="39"/>
        <v>1871.3999999999999</v>
      </c>
      <c r="AG231" s="71"/>
      <c r="AH231" s="71">
        <f t="shared" si="39"/>
        <v>1871.3999999999999</v>
      </c>
      <c r="AI231" s="71">
        <v>-449</v>
      </c>
      <c r="AJ231" s="71">
        <f t="shared" si="39"/>
        <v>1422.3999999999999</v>
      </c>
    </row>
    <row r="232" spans="2:36" ht="42" x14ac:dyDescent="0.4">
      <c r="B232" s="12"/>
      <c r="C232" s="7"/>
      <c r="D232" s="37" t="s">
        <v>14</v>
      </c>
      <c r="E232" s="99" t="s">
        <v>81</v>
      </c>
      <c r="F232" s="99">
        <v>200</v>
      </c>
      <c r="G232" s="38">
        <v>9</v>
      </c>
      <c r="H232" s="71">
        <v>90.8</v>
      </c>
      <c r="I232" s="71"/>
      <c r="J232" s="71">
        <f t="shared" si="46"/>
        <v>90.8</v>
      </c>
      <c r="K232" s="71"/>
      <c r="L232" s="71">
        <f t="shared" si="34"/>
        <v>90.8</v>
      </c>
      <c r="M232" s="71"/>
      <c r="N232" s="71">
        <f t="shared" si="35"/>
        <v>90.8</v>
      </c>
      <c r="O232" s="71"/>
      <c r="P232" s="71">
        <f t="shared" si="36"/>
        <v>90.8</v>
      </c>
      <c r="Q232" s="71"/>
      <c r="R232" s="71">
        <f t="shared" si="37"/>
        <v>90.8</v>
      </c>
      <c r="S232" s="71"/>
      <c r="T232" s="71">
        <f t="shared" si="37"/>
        <v>90.8</v>
      </c>
      <c r="U232" s="71"/>
      <c r="V232" s="71">
        <f t="shared" si="38"/>
        <v>90.8</v>
      </c>
      <c r="W232" s="71"/>
      <c r="X232" s="71">
        <f t="shared" si="38"/>
        <v>90.8</v>
      </c>
      <c r="Y232" s="71"/>
      <c r="Z232" s="71">
        <f t="shared" si="38"/>
        <v>90.8</v>
      </c>
      <c r="AA232" s="71"/>
      <c r="AB232" s="71">
        <f t="shared" ref="AB232:AJ249" si="49">Z232+AA232</f>
        <v>90.8</v>
      </c>
      <c r="AC232" s="71"/>
      <c r="AD232" s="71">
        <f t="shared" si="49"/>
        <v>90.8</v>
      </c>
      <c r="AE232" s="71"/>
      <c r="AF232" s="71">
        <f t="shared" si="49"/>
        <v>90.8</v>
      </c>
      <c r="AG232" s="71"/>
      <c r="AH232" s="71">
        <f t="shared" si="49"/>
        <v>90.8</v>
      </c>
      <c r="AI232" s="71"/>
      <c r="AJ232" s="71">
        <f t="shared" si="49"/>
        <v>90.8</v>
      </c>
    </row>
    <row r="233" spans="2:36" ht="40.799999999999997" x14ac:dyDescent="0.4">
      <c r="B233" s="12"/>
      <c r="C233" s="13">
        <v>9</v>
      </c>
      <c r="D233" s="9" t="s">
        <v>237</v>
      </c>
      <c r="E233" s="39" t="s">
        <v>82</v>
      </c>
      <c r="F233" s="39"/>
      <c r="G233" s="9"/>
      <c r="H233" s="70">
        <f>H234+H252+H257</f>
        <v>45306.9</v>
      </c>
      <c r="I233" s="70">
        <f>I234+I252+I257</f>
        <v>0</v>
      </c>
      <c r="J233" s="70">
        <f t="shared" si="46"/>
        <v>45306.9</v>
      </c>
      <c r="K233" s="70">
        <f>K234+K252+K257</f>
        <v>0</v>
      </c>
      <c r="L233" s="70">
        <f t="shared" si="34"/>
        <v>45306.9</v>
      </c>
      <c r="M233" s="70">
        <f>M234+M252+M257</f>
        <v>10330.6</v>
      </c>
      <c r="N233" s="70">
        <f t="shared" si="35"/>
        <v>55637.5</v>
      </c>
      <c r="O233" s="70">
        <f>O234+O252+O257</f>
        <v>0</v>
      </c>
      <c r="P233" s="70">
        <f t="shared" si="36"/>
        <v>55637.5</v>
      </c>
      <c r="Q233" s="70">
        <f>Q234+Q252+Q257</f>
        <v>59.3</v>
      </c>
      <c r="R233" s="70">
        <f t="shared" si="37"/>
        <v>55696.800000000003</v>
      </c>
      <c r="S233" s="70">
        <f>S234+S252+S257</f>
        <v>674.7</v>
      </c>
      <c r="T233" s="70">
        <f t="shared" si="37"/>
        <v>56371.5</v>
      </c>
      <c r="U233" s="70">
        <f>U234+U252+U257</f>
        <v>0</v>
      </c>
      <c r="V233" s="70">
        <f t="shared" si="38"/>
        <v>56371.5</v>
      </c>
      <c r="W233" s="70">
        <f>W234+W252+W257</f>
        <v>-1193.5000000000002</v>
      </c>
      <c r="X233" s="70">
        <f t="shared" si="38"/>
        <v>55178</v>
      </c>
      <c r="Y233" s="70">
        <f>Y234+Y252+Y257</f>
        <v>0</v>
      </c>
      <c r="Z233" s="70">
        <f t="shared" si="38"/>
        <v>55178</v>
      </c>
      <c r="AA233" s="70">
        <f>AA234+AA252+AA257</f>
        <v>-419.6</v>
      </c>
      <c r="AB233" s="70">
        <f t="shared" si="49"/>
        <v>54758.400000000001</v>
      </c>
      <c r="AC233" s="70">
        <f>AC234+AC252+AC257</f>
        <v>0</v>
      </c>
      <c r="AD233" s="70">
        <f t="shared" si="49"/>
        <v>54758.400000000001</v>
      </c>
      <c r="AE233" s="70">
        <f>AE234+AE252+AE257</f>
        <v>-196.79999999999995</v>
      </c>
      <c r="AF233" s="70">
        <f t="shared" si="49"/>
        <v>54561.599999999999</v>
      </c>
      <c r="AG233" s="70">
        <f>AG234+AG252+AG257</f>
        <v>-266.89999999999998</v>
      </c>
      <c r="AH233" s="70">
        <f t="shared" si="49"/>
        <v>54294.7</v>
      </c>
      <c r="AI233" s="70">
        <f>AI234+AI252+AI257</f>
        <v>-1472.4</v>
      </c>
      <c r="AJ233" s="70">
        <f t="shared" si="49"/>
        <v>52822.299999999996</v>
      </c>
    </row>
    <row r="234" spans="2:36" ht="42" x14ac:dyDescent="0.4">
      <c r="B234" s="12"/>
      <c r="C234" s="7"/>
      <c r="D234" s="37" t="s">
        <v>270</v>
      </c>
      <c r="E234" s="99" t="s">
        <v>83</v>
      </c>
      <c r="F234" s="99"/>
      <c r="G234" s="37"/>
      <c r="H234" s="71">
        <f>H235+H238+H240+H244+H250</f>
        <v>42467</v>
      </c>
      <c r="I234" s="71">
        <f>I235+I238+I240+I244+I250</f>
        <v>0</v>
      </c>
      <c r="J234" s="71">
        <f t="shared" si="46"/>
        <v>42467</v>
      </c>
      <c r="K234" s="71">
        <f>K235+K238+K240+K244+K250</f>
        <v>99.3</v>
      </c>
      <c r="L234" s="71">
        <f t="shared" si="34"/>
        <v>42566.3</v>
      </c>
      <c r="M234" s="71">
        <f>M235+M238+M240+M244+M250</f>
        <v>10330.6</v>
      </c>
      <c r="N234" s="71">
        <f t="shared" si="35"/>
        <v>52896.9</v>
      </c>
      <c r="O234" s="71">
        <f>O235+O238+O240+O244+O250</f>
        <v>0</v>
      </c>
      <c r="P234" s="71">
        <f t="shared" si="36"/>
        <v>52896.9</v>
      </c>
      <c r="Q234" s="71">
        <f>Q235+Q238+Q240+Q244+Q250</f>
        <v>0</v>
      </c>
      <c r="R234" s="71">
        <f t="shared" si="37"/>
        <v>52896.9</v>
      </c>
      <c r="S234" s="71">
        <f>S235+S238+S240+S244+S250+S246+S248</f>
        <v>674.7</v>
      </c>
      <c r="T234" s="71">
        <f t="shared" si="37"/>
        <v>53571.6</v>
      </c>
      <c r="U234" s="71">
        <f>U235+U238+U240+U244+U250+U246+U248</f>
        <v>0</v>
      </c>
      <c r="V234" s="71">
        <f t="shared" si="38"/>
        <v>53571.6</v>
      </c>
      <c r="W234" s="71">
        <f>W235+W238+W240+W244+W250+W246+W248</f>
        <v>-1229.3000000000002</v>
      </c>
      <c r="X234" s="71">
        <f t="shared" si="38"/>
        <v>52342.299999999996</v>
      </c>
      <c r="Y234" s="71">
        <f>Y235+Y238+Y240+Y244+Y250+Y246+Y248</f>
        <v>0</v>
      </c>
      <c r="Z234" s="71">
        <f t="shared" si="38"/>
        <v>52342.299999999996</v>
      </c>
      <c r="AA234" s="71">
        <f>AA235+AA238+AA240+AA244+AA250+AA246+AA248</f>
        <v>-419.6</v>
      </c>
      <c r="AB234" s="71">
        <f t="shared" si="49"/>
        <v>51922.7</v>
      </c>
      <c r="AC234" s="71">
        <f>AC235+AC238+AC240+AC244+AC250+AC246+AC248</f>
        <v>0</v>
      </c>
      <c r="AD234" s="71">
        <f t="shared" si="49"/>
        <v>51922.7</v>
      </c>
      <c r="AE234" s="71">
        <f>AE235+AE238+AE240+AE244+AE250+AE246+AE248+AE242</f>
        <v>-473.09999999999997</v>
      </c>
      <c r="AF234" s="71">
        <f t="shared" si="49"/>
        <v>51449.599999999999</v>
      </c>
      <c r="AG234" s="71">
        <f>AG235+AG238+AG240+AG244+AG250+AG246+AG248+AG242</f>
        <v>0</v>
      </c>
      <c r="AH234" s="71">
        <f t="shared" si="49"/>
        <v>51449.599999999999</v>
      </c>
      <c r="AI234" s="71">
        <f>AI235+AI238+AI240+AI244+AI250+AI246+AI248+AI242</f>
        <v>-1472.4</v>
      </c>
      <c r="AJ234" s="71">
        <f t="shared" si="49"/>
        <v>49977.2</v>
      </c>
    </row>
    <row r="235" spans="2:36" ht="67.5" customHeight="1" x14ac:dyDescent="0.4">
      <c r="B235" s="12"/>
      <c r="C235" s="7"/>
      <c r="D235" s="37" t="s">
        <v>79</v>
      </c>
      <c r="E235" s="99" t="s">
        <v>84</v>
      </c>
      <c r="F235" s="99"/>
      <c r="G235" s="37"/>
      <c r="H235" s="71">
        <f>H236+H237</f>
        <v>39716.5</v>
      </c>
      <c r="I235" s="71">
        <f>I236+I237</f>
        <v>0</v>
      </c>
      <c r="J235" s="71">
        <f t="shared" si="46"/>
        <v>39716.5</v>
      </c>
      <c r="K235" s="71">
        <f>K236+K237</f>
        <v>0</v>
      </c>
      <c r="L235" s="71">
        <f t="shared" si="34"/>
        <v>39716.5</v>
      </c>
      <c r="M235" s="71">
        <f>M236+M237</f>
        <v>10208.9</v>
      </c>
      <c r="N235" s="71">
        <f t="shared" si="35"/>
        <v>49925.4</v>
      </c>
      <c r="O235" s="71">
        <f>O236+O237</f>
        <v>0</v>
      </c>
      <c r="P235" s="71">
        <f t="shared" si="36"/>
        <v>49925.4</v>
      </c>
      <c r="Q235" s="71">
        <f>Q236+Q237</f>
        <v>0</v>
      </c>
      <c r="R235" s="71">
        <f t="shared" si="37"/>
        <v>49925.4</v>
      </c>
      <c r="S235" s="71">
        <f>S236+S237</f>
        <v>0</v>
      </c>
      <c r="T235" s="71">
        <f t="shared" si="37"/>
        <v>49925.4</v>
      </c>
      <c r="U235" s="71">
        <f>U236+U237</f>
        <v>0</v>
      </c>
      <c r="V235" s="71">
        <f t="shared" si="38"/>
        <v>49925.4</v>
      </c>
      <c r="W235" s="71">
        <f>W236+W237</f>
        <v>-1229.3000000000002</v>
      </c>
      <c r="X235" s="71">
        <f t="shared" si="38"/>
        <v>48696.1</v>
      </c>
      <c r="Y235" s="71">
        <f>Y236+Y237</f>
        <v>0</v>
      </c>
      <c r="Z235" s="71">
        <f t="shared" si="38"/>
        <v>48696.1</v>
      </c>
      <c r="AA235" s="71">
        <f>AA236+AA237</f>
        <v>-419.6</v>
      </c>
      <c r="AB235" s="71">
        <f t="shared" si="49"/>
        <v>48276.5</v>
      </c>
      <c r="AC235" s="71">
        <f>AC236+AC237</f>
        <v>0</v>
      </c>
      <c r="AD235" s="71">
        <f t="shared" si="49"/>
        <v>48276.5</v>
      </c>
      <c r="AE235" s="71">
        <f>AE236+AE237</f>
        <v>-1276.3</v>
      </c>
      <c r="AF235" s="71">
        <f t="shared" si="49"/>
        <v>47000.2</v>
      </c>
      <c r="AG235" s="71">
        <f>AG236+AG237</f>
        <v>0</v>
      </c>
      <c r="AH235" s="71">
        <f t="shared" si="49"/>
        <v>47000.2</v>
      </c>
      <c r="AI235" s="71">
        <f>AI236+AI237</f>
        <v>-1472.4</v>
      </c>
      <c r="AJ235" s="71">
        <f t="shared" si="49"/>
        <v>45527.799999999996</v>
      </c>
    </row>
    <row r="236" spans="2:36" ht="21" x14ac:dyDescent="0.4">
      <c r="B236" s="12"/>
      <c r="C236" s="131"/>
      <c r="D236" s="132" t="s">
        <v>9</v>
      </c>
      <c r="E236" s="130" t="s">
        <v>84</v>
      </c>
      <c r="F236" s="130">
        <v>600</v>
      </c>
      <c r="G236" s="37">
        <v>1</v>
      </c>
      <c r="H236" s="71">
        <v>21789.1</v>
      </c>
      <c r="I236" s="71"/>
      <c r="J236" s="71">
        <f t="shared" si="46"/>
        <v>21789.1</v>
      </c>
      <c r="K236" s="71"/>
      <c r="L236" s="71">
        <f t="shared" si="34"/>
        <v>21789.1</v>
      </c>
      <c r="M236" s="71">
        <v>10208.9</v>
      </c>
      <c r="N236" s="71">
        <f t="shared" si="35"/>
        <v>31998</v>
      </c>
      <c r="O236" s="71"/>
      <c r="P236" s="71">
        <f t="shared" si="36"/>
        <v>31998</v>
      </c>
      <c r="Q236" s="71"/>
      <c r="R236" s="71">
        <f t="shared" si="37"/>
        <v>31998</v>
      </c>
      <c r="S236" s="71"/>
      <c r="T236" s="71">
        <f t="shared" si="37"/>
        <v>31998</v>
      </c>
      <c r="U236" s="71"/>
      <c r="V236" s="71">
        <f t="shared" si="38"/>
        <v>31998</v>
      </c>
      <c r="W236" s="71">
        <v>-1567.7</v>
      </c>
      <c r="X236" s="71">
        <f t="shared" si="38"/>
        <v>30430.3</v>
      </c>
      <c r="Y236" s="71"/>
      <c r="Z236" s="71">
        <f t="shared" si="38"/>
        <v>30430.3</v>
      </c>
      <c r="AA236" s="71">
        <v>-419.6</v>
      </c>
      <c r="AB236" s="71">
        <f t="shared" si="49"/>
        <v>30010.7</v>
      </c>
      <c r="AC236" s="71"/>
      <c r="AD236" s="71">
        <f t="shared" si="49"/>
        <v>30010.7</v>
      </c>
      <c r="AE236" s="71">
        <v>-1276.3</v>
      </c>
      <c r="AF236" s="71">
        <f t="shared" si="49"/>
        <v>28734.400000000001</v>
      </c>
      <c r="AG236" s="71"/>
      <c r="AH236" s="71">
        <f t="shared" si="49"/>
        <v>28734.400000000001</v>
      </c>
      <c r="AI236" s="71"/>
      <c r="AJ236" s="71">
        <f t="shared" si="49"/>
        <v>28734.400000000001</v>
      </c>
    </row>
    <row r="237" spans="2:36" ht="48.6" customHeight="1" x14ac:dyDescent="0.4">
      <c r="B237" s="12"/>
      <c r="C237" s="131"/>
      <c r="D237" s="133"/>
      <c r="E237" s="130"/>
      <c r="F237" s="130"/>
      <c r="G237" s="37">
        <v>2</v>
      </c>
      <c r="H237" s="71">
        <v>17927.400000000001</v>
      </c>
      <c r="I237" s="71"/>
      <c r="J237" s="71">
        <f t="shared" si="46"/>
        <v>17927.400000000001</v>
      </c>
      <c r="K237" s="71"/>
      <c r="L237" s="71">
        <f t="shared" si="34"/>
        <v>17927.400000000001</v>
      </c>
      <c r="M237" s="71"/>
      <c r="N237" s="71">
        <f t="shared" si="35"/>
        <v>17927.400000000001</v>
      </c>
      <c r="O237" s="71"/>
      <c r="P237" s="71">
        <f t="shared" si="36"/>
        <v>17927.400000000001</v>
      </c>
      <c r="Q237" s="71"/>
      <c r="R237" s="71">
        <f t="shared" si="37"/>
        <v>17927.400000000001</v>
      </c>
      <c r="S237" s="71"/>
      <c r="T237" s="71">
        <f t="shared" si="37"/>
        <v>17927.400000000001</v>
      </c>
      <c r="U237" s="71"/>
      <c r="V237" s="71">
        <f t="shared" si="38"/>
        <v>17927.400000000001</v>
      </c>
      <c r="W237" s="71">
        <v>338.4</v>
      </c>
      <c r="X237" s="71">
        <f t="shared" si="38"/>
        <v>18265.800000000003</v>
      </c>
      <c r="Y237" s="71"/>
      <c r="Z237" s="71">
        <f t="shared" si="38"/>
        <v>18265.800000000003</v>
      </c>
      <c r="AA237" s="71"/>
      <c r="AB237" s="71">
        <f t="shared" si="49"/>
        <v>18265.800000000003</v>
      </c>
      <c r="AC237" s="71"/>
      <c r="AD237" s="71">
        <f t="shared" si="49"/>
        <v>18265.800000000003</v>
      </c>
      <c r="AE237" s="71"/>
      <c r="AF237" s="71">
        <f t="shared" si="49"/>
        <v>18265.800000000003</v>
      </c>
      <c r="AG237" s="71"/>
      <c r="AH237" s="71">
        <f t="shared" si="49"/>
        <v>18265.800000000003</v>
      </c>
      <c r="AI237" s="71">
        <v>-1472.4</v>
      </c>
      <c r="AJ237" s="71">
        <f t="shared" si="49"/>
        <v>16793.400000000001</v>
      </c>
    </row>
    <row r="238" spans="2:36" s="47" customFormat="1" ht="42" x14ac:dyDescent="0.4">
      <c r="B238" s="48"/>
      <c r="C238" s="100"/>
      <c r="D238" s="56" t="s">
        <v>321</v>
      </c>
      <c r="E238" s="99" t="s">
        <v>322</v>
      </c>
      <c r="F238" s="99"/>
      <c r="G238" s="37"/>
      <c r="H238" s="71">
        <f>H239</f>
        <v>1489.9</v>
      </c>
      <c r="I238" s="71">
        <f>I239</f>
        <v>0</v>
      </c>
      <c r="J238" s="71">
        <f t="shared" si="46"/>
        <v>1489.9</v>
      </c>
      <c r="K238" s="71">
        <f>K239</f>
        <v>99.3</v>
      </c>
      <c r="L238" s="71">
        <f t="shared" si="34"/>
        <v>1589.2</v>
      </c>
      <c r="M238" s="71">
        <f>M239</f>
        <v>0</v>
      </c>
      <c r="N238" s="71">
        <f t="shared" si="35"/>
        <v>1589.2</v>
      </c>
      <c r="O238" s="71">
        <f>O239</f>
        <v>0</v>
      </c>
      <c r="P238" s="71">
        <f t="shared" si="36"/>
        <v>1589.2</v>
      </c>
      <c r="Q238" s="71">
        <f>Q239</f>
        <v>0</v>
      </c>
      <c r="R238" s="71">
        <f t="shared" si="37"/>
        <v>1589.2</v>
      </c>
      <c r="S238" s="71">
        <f>S239</f>
        <v>0</v>
      </c>
      <c r="T238" s="71">
        <f t="shared" si="37"/>
        <v>1589.2</v>
      </c>
      <c r="U238" s="71">
        <f>U239</f>
        <v>0</v>
      </c>
      <c r="V238" s="71">
        <f t="shared" si="38"/>
        <v>1589.2</v>
      </c>
      <c r="W238" s="71">
        <f>W239</f>
        <v>0</v>
      </c>
      <c r="X238" s="71">
        <f t="shared" si="38"/>
        <v>1589.2</v>
      </c>
      <c r="Y238" s="71">
        <f>Y239</f>
        <v>0</v>
      </c>
      <c r="Z238" s="71">
        <f t="shared" si="38"/>
        <v>1589.2</v>
      </c>
      <c r="AA238" s="71">
        <f>AA239</f>
        <v>0</v>
      </c>
      <c r="AB238" s="71">
        <f t="shared" si="49"/>
        <v>1589.2</v>
      </c>
      <c r="AC238" s="71">
        <f>AC239</f>
        <v>0</v>
      </c>
      <c r="AD238" s="71">
        <f t="shared" si="49"/>
        <v>1589.2</v>
      </c>
      <c r="AE238" s="71">
        <f>AE239</f>
        <v>600</v>
      </c>
      <c r="AF238" s="71">
        <f t="shared" si="49"/>
        <v>2189.1999999999998</v>
      </c>
      <c r="AG238" s="71">
        <f>AG239</f>
        <v>0</v>
      </c>
      <c r="AH238" s="71">
        <f t="shared" si="49"/>
        <v>2189.1999999999998</v>
      </c>
      <c r="AI238" s="71">
        <f>AI239</f>
        <v>0</v>
      </c>
      <c r="AJ238" s="71">
        <f t="shared" si="49"/>
        <v>2189.1999999999998</v>
      </c>
    </row>
    <row r="239" spans="2:36" s="47" customFormat="1" ht="42" x14ac:dyDescent="0.4">
      <c r="B239" s="48"/>
      <c r="C239" s="100"/>
      <c r="D239" s="56" t="s">
        <v>20</v>
      </c>
      <c r="E239" s="99" t="s">
        <v>322</v>
      </c>
      <c r="F239" s="99">
        <v>600</v>
      </c>
      <c r="G239" s="37"/>
      <c r="H239" s="71">
        <v>1489.9</v>
      </c>
      <c r="I239" s="71"/>
      <c r="J239" s="71">
        <f t="shared" si="46"/>
        <v>1489.9</v>
      </c>
      <c r="K239" s="71">
        <v>99.3</v>
      </c>
      <c r="L239" s="71">
        <f t="shared" ref="L239:L308" si="50">J239+K239</f>
        <v>1589.2</v>
      </c>
      <c r="M239" s="71"/>
      <c r="N239" s="71">
        <f t="shared" ref="N239:N308" si="51">L239+M239</f>
        <v>1589.2</v>
      </c>
      <c r="O239" s="71"/>
      <c r="P239" s="71">
        <f t="shared" ref="P239:P308" si="52">N239+O239</f>
        <v>1589.2</v>
      </c>
      <c r="Q239" s="71"/>
      <c r="R239" s="71">
        <f t="shared" ref="R239:T308" si="53">P239+Q239</f>
        <v>1589.2</v>
      </c>
      <c r="S239" s="71"/>
      <c r="T239" s="71">
        <f t="shared" si="53"/>
        <v>1589.2</v>
      </c>
      <c r="U239" s="71"/>
      <c r="V239" s="71">
        <f t="shared" ref="V239:AB308" si="54">T239+U239</f>
        <v>1589.2</v>
      </c>
      <c r="W239" s="71"/>
      <c r="X239" s="71">
        <f t="shared" si="54"/>
        <v>1589.2</v>
      </c>
      <c r="Y239" s="71"/>
      <c r="Z239" s="71">
        <f t="shared" si="54"/>
        <v>1589.2</v>
      </c>
      <c r="AA239" s="71"/>
      <c r="AB239" s="71">
        <f t="shared" si="54"/>
        <v>1589.2</v>
      </c>
      <c r="AC239" s="71"/>
      <c r="AD239" s="71">
        <f t="shared" si="49"/>
        <v>1589.2</v>
      </c>
      <c r="AE239" s="71">
        <v>600</v>
      </c>
      <c r="AF239" s="71">
        <f t="shared" si="49"/>
        <v>2189.1999999999998</v>
      </c>
      <c r="AG239" s="71"/>
      <c r="AH239" s="71">
        <f t="shared" si="49"/>
        <v>2189.1999999999998</v>
      </c>
      <c r="AI239" s="71"/>
      <c r="AJ239" s="71">
        <f t="shared" si="49"/>
        <v>2189.1999999999998</v>
      </c>
    </row>
    <row r="240" spans="2:36" ht="157.94999999999999" customHeight="1" x14ac:dyDescent="0.4">
      <c r="B240" s="12"/>
      <c r="C240" s="7"/>
      <c r="D240" s="37" t="s">
        <v>236</v>
      </c>
      <c r="E240" s="99" t="s">
        <v>85</v>
      </c>
      <c r="F240" s="99"/>
      <c r="G240" s="37"/>
      <c r="H240" s="71">
        <f>H241</f>
        <v>93.8</v>
      </c>
      <c r="I240" s="71">
        <f>I241</f>
        <v>0</v>
      </c>
      <c r="J240" s="71">
        <f t="shared" si="46"/>
        <v>93.8</v>
      </c>
      <c r="K240" s="71">
        <f>K241</f>
        <v>0</v>
      </c>
      <c r="L240" s="71">
        <f t="shared" si="50"/>
        <v>93.8</v>
      </c>
      <c r="M240" s="71">
        <f>M241</f>
        <v>-93.8</v>
      </c>
      <c r="N240" s="71">
        <f t="shared" si="51"/>
        <v>0</v>
      </c>
      <c r="O240" s="71">
        <f>O241</f>
        <v>0</v>
      </c>
      <c r="P240" s="71">
        <f t="shared" si="52"/>
        <v>0</v>
      </c>
      <c r="Q240" s="71">
        <f>Q241</f>
        <v>0</v>
      </c>
      <c r="R240" s="71">
        <f t="shared" si="53"/>
        <v>0</v>
      </c>
      <c r="S240" s="71">
        <f>S241</f>
        <v>0</v>
      </c>
      <c r="T240" s="71">
        <f t="shared" si="53"/>
        <v>0</v>
      </c>
      <c r="U240" s="71">
        <f>U241</f>
        <v>0</v>
      </c>
      <c r="V240" s="71">
        <f t="shared" si="54"/>
        <v>0</v>
      </c>
      <c r="W240" s="71">
        <f>W241</f>
        <v>0</v>
      </c>
      <c r="X240" s="71">
        <f t="shared" si="54"/>
        <v>0</v>
      </c>
      <c r="Y240" s="71">
        <f>Y241</f>
        <v>0</v>
      </c>
      <c r="Z240" s="71">
        <f t="shared" si="54"/>
        <v>0</v>
      </c>
      <c r="AA240" s="71">
        <f>AA241</f>
        <v>0</v>
      </c>
      <c r="AB240" s="71">
        <f t="shared" si="54"/>
        <v>0</v>
      </c>
      <c r="AC240" s="71">
        <f>AC241</f>
        <v>0</v>
      </c>
      <c r="AD240" s="71">
        <f t="shared" si="49"/>
        <v>0</v>
      </c>
      <c r="AE240" s="71">
        <f>AE241</f>
        <v>0</v>
      </c>
      <c r="AF240" s="71">
        <f t="shared" si="49"/>
        <v>0</v>
      </c>
      <c r="AG240" s="71">
        <f>AG241</f>
        <v>0</v>
      </c>
      <c r="AH240" s="71">
        <f t="shared" si="49"/>
        <v>0</v>
      </c>
      <c r="AI240" s="71">
        <f>AI241</f>
        <v>0</v>
      </c>
      <c r="AJ240" s="71">
        <f t="shared" si="49"/>
        <v>0</v>
      </c>
    </row>
    <row r="241" spans="2:36" ht="42" x14ac:dyDescent="0.4">
      <c r="B241" s="12"/>
      <c r="C241" s="100"/>
      <c r="D241" s="105" t="s">
        <v>9</v>
      </c>
      <c r="E241" s="99" t="s">
        <v>85</v>
      </c>
      <c r="F241" s="99">
        <v>600</v>
      </c>
      <c r="G241" s="23">
        <v>1</v>
      </c>
      <c r="H241" s="71">
        <v>93.8</v>
      </c>
      <c r="I241" s="71"/>
      <c r="J241" s="71">
        <f t="shared" si="46"/>
        <v>93.8</v>
      </c>
      <c r="K241" s="71"/>
      <c r="L241" s="71">
        <f t="shared" si="50"/>
        <v>93.8</v>
      </c>
      <c r="M241" s="71">
        <v>-93.8</v>
      </c>
      <c r="N241" s="71">
        <f t="shared" si="51"/>
        <v>0</v>
      </c>
      <c r="O241" s="71"/>
      <c r="P241" s="71">
        <f t="shared" si="52"/>
        <v>0</v>
      </c>
      <c r="Q241" s="71"/>
      <c r="R241" s="71">
        <f t="shared" si="53"/>
        <v>0</v>
      </c>
      <c r="S241" s="71"/>
      <c r="T241" s="71">
        <f t="shared" si="53"/>
        <v>0</v>
      </c>
      <c r="U241" s="71"/>
      <c r="V241" s="71">
        <f t="shared" si="54"/>
        <v>0</v>
      </c>
      <c r="W241" s="71"/>
      <c r="X241" s="71">
        <f t="shared" si="54"/>
        <v>0</v>
      </c>
      <c r="Y241" s="71"/>
      <c r="Z241" s="71">
        <f t="shared" si="54"/>
        <v>0</v>
      </c>
      <c r="AA241" s="71"/>
      <c r="AB241" s="71">
        <f t="shared" si="54"/>
        <v>0</v>
      </c>
      <c r="AC241" s="71"/>
      <c r="AD241" s="71">
        <f t="shared" si="49"/>
        <v>0</v>
      </c>
      <c r="AE241" s="71"/>
      <c r="AF241" s="71">
        <f t="shared" si="49"/>
        <v>0</v>
      </c>
      <c r="AG241" s="71"/>
      <c r="AH241" s="71">
        <f t="shared" si="49"/>
        <v>0</v>
      </c>
      <c r="AI241" s="71"/>
      <c r="AJ241" s="71">
        <f t="shared" si="49"/>
        <v>0</v>
      </c>
    </row>
    <row r="242" spans="2:36" s="47" customFormat="1" ht="147" x14ac:dyDescent="0.4">
      <c r="B242" s="48"/>
      <c r="C242" s="109"/>
      <c r="D242" s="21" t="s">
        <v>610</v>
      </c>
      <c r="E242" s="63" t="s">
        <v>611</v>
      </c>
      <c r="F242" s="63"/>
      <c r="G242" s="23"/>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f>AE243</f>
        <v>203.2</v>
      </c>
      <c r="AF242" s="71">
        <f t="shared" si="49"/>
        <v>203.2</v>
      </c>
      <c r="AG242" s="71">
        <f>AG243</f>
        <v>0</v>
      </c>
      <c r="AH242" s="71">
        <f t="shared" si="49"/>
        <v>203.2</v>
      </c>
      <c r="AI242" s="71">
        <f>AI243</f>
        <v>0</v>
      </c>
      <c r="AJ242" s="71">
        <f t="shared" si="49"/>
        <v>203.2</v>
      </c>
    </row>
    <row r="243" spans="2:36" s="47" customFormat="1" ht="42" x14ac:dyDescent="0.4">
      <c r="B243" s="48"/>
      <c r="C243" s="109"/>
      <c r="D243" s="21" t="s">
        <v>20</v>
      </c>
      <c r="E243" s="63" t="s">
        <v>611</v>
      </c>
      <c r="F243" s="63" t="s">
        <v>284</v>
      </c>
      <c r="G243" s="23"/>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c r="AE243" s="71">
        <v>203.2</v>
      </c>
      <c r="AF243" s="71">
        <f t="shared" si="49"/>
        <v>203.2</v>
      </c>
      <c r="AG243" s="71"/>
      <c r="AH243" s="71">
        <f t="shared" si="49"/>
        <v>203.2</v>
      </c>
      <c r="AI243" s="71"/>
      <c r="AJ243" s="71">
        <f t="shared" si="49"/>
        <v>203.2</v>
      </c>
    </row>
    <row r="244" spans="2:36" ht="42" x14ac:dyDescent="0.4">
      <c r="B244" s="12"/>
      <c r="C244" s="100"/>
      <c r="D244" s="43" t="s">
        <v>451</v>
      </c>
      <c r="E244" s="99" t="s">
        <v>295</v>
      </c>
      <c r="F244" s="99"/>
      <c r="G244" s="37"/>
      <c r="H244" s="71">
        <f>H245</f>
        <v>1015.1</v>
      </c>
      <c r="I244" s="71">
        <f>I245</f>
        <v>0</v>
      </c>
      <c r="J244" s="71">
        <f t="shared" si="46"/>
        <v>1015.1</v>
      </c>
      <c r="K244" s="71">
        <f>K245</f>
        <v>0</v>
      </c>
      <c r="L244" s="71">
        <f t="shared" si="50"/>
        <v>1015.1</v>
      </c>
      <c r="M244" s="71">
        <f>M245</f>
        <v>187.5</v>
      </c>
      <c r="N244" s="71">
        <f t="shared" si="51"/>
        <v>1202.5999999999999</v>
      </c>
      <c r="O244" s="71">
        <f>O245</f>
        <v>0</v>
      </c>
      <c r="P244" s="71">
        <f t="shared" si="52"/>
        <v>1202.5999999999999</v>
      </c>
      <c r="Q244" s="71">
        <f>Q245</f>
        <v>0</v>
      </c>
      <c r="R244" s="71">
        <f t="shared" si="53"/>
        <v>1202.5999999999999</v>
      </c>
      <c r="S244" s="71">
        <f>S245</f>
        <v>0</v>
      </c>
      <c r="T244" s="71">
        <f t="shared" si="53"/>
        <v>1202.5999999999999</v>
      </c>
      <c r="U244" s="71">
        <f>U245</f>
        <v>0</v>
      </c>
      <c r="V244" s="71">
        <f t="shared" si="54"/>
        <v>1202.5999999999999</v>
      </c>
      <c r="W244" s="71">
        <f>W245</f>
        <v>0</v>
      </c>
      <c r="X244" s="71">
        <f t="shared" si="54"/>
        <v>1202.5999999999999</v>
      </c>
      <c r="Y244" s="71">
        <f>Y245</f>
        <v>0</v>
      </c>
      <c r="Z244" s="71">
        <f t="shared" si="54"/>
        <v>1202.5999999999999</v>
      </c>
      <c r="AA244" s="71">
        <f>AA245</f>
        <v>0</v>
      </c>
      <c r="AB244" s="71">
        <f t="shared" si="54"/>
        <v>1202.5999999999999</v>
      </c>
      <c r="AC244" s="71">
        <f>AC245</f>
        <v>0</v>
      </c>
      <c r="AD244" s="71">
        <f t="shared" si="49"/>
        <v>1202.5999999999999</v>
      </c>
      <c r="AE244" s="71">
        <f>AE245</f>
        <v>0</v>
      </c>
      <c r="AF244" s="71">
        <f t="shared" si="49"/>
        <v>1202.5999999999999</v>
      </c>
      <c r="AG244" s="71">
        <f>AG245</f>
        <v>0</v>
      </c>
      <c r="AH244" s="71">
        <f t="shared" si="49"/>
        <v>1202.5999999999999</v>
      </c>
      <c r="AI244" s="71">
        <f>AI245</f>
        <v>0</v>
      </c>
      <c r="AJ244" s="71">
        <f t="shared" si="49"/>
        <v>1202.5999999999999</v>
      </c>
    </row>
    <row r="245" spans="2:36" ht="70.5" customHeight="1" x14ac:dyDescent="0.4">
      <c r="B245" s="12"/>
      <c r="C245" s="100"/>
      <c r="D245" s="101" t="s">
        <v>20</v>
      </c>
      <c r="E245" s="99" t="s">
        <v>295</v>
      </c>
      <c r="F245" s="99">
        <v>600</v>
      </c>
      <c r="G245" s="37"/>
      <c r="H245" s="71">
        <v>1015.1</v>
      </c>
      <c r="I245" s="71"/>
      <c r="J245" s="71">
        <f t="shared" si="46"/>
        <v>1015.1</v>
      </c>
      <c r="K245" s="71"/>
      <c r="L245" s="71">
        <f t="shared" si="50"/>
        <v>1015.1</v>
      </c>
      <c r="M245" s="71">
        <v>187.5</v>
      </c>
      <c r="N245" s="71">
        <f t="shared" si="51"/>
        <v>1202.5999999999999</v>
      </c>
      <c r="O245" s="71"/>
      <c r="P245" s="71">
        <f t="shared" si="52"/>
        <v>1202.5999999999999</v>
      </c>
      <c r="Q245" s="71"/>
      <c r="R245" s="71">
        <f t="shared" si="53"/>
        <v>1202.5999999999999</v>
      </c>
      <c r="S245" s="71"/>
      <c r="T245" s="71">
        <f t="shared" si="53"/>
        <v>1202.5999999999999</v>
      </c>
      <c r="U245" s="71"/>
      <c r="V245" s="71">
        <f t="shared" si="54"/>
        <v>1202.5999999999999</v>
      </c>
      <c r="W245" s="71"/>
      <c r="X245" s="71">
        <f t="shared" si="54"/>
        <v>1202.5999999999999</v>
      </c>
      <c r="Y245" s="71"/>
      <c r="Z245" s="71">
        <f t="shared" si="54"/>
        <v>1202.5999999999999</v>
      </c>
      <c r="AA245" s="71"/>
      <c r="AB245" s="71">
        <f t="shared" si="54"/>
        <v>1202.5999999999999</v>
      </c>
      <c r="AC245" s="71"/>
      <c r="AD245" s="71">
        <f t="shared" si="49"/>
        <v>1202.5999999999999</v>
      </c>
      <c r="AE245" s="71"/>
      <c r="AF245" s="71">
        <f t="shared" si="49"/>
        <v>1202.5999999999999</v>
      </c>
      <c r="AG245" s="71"/>
      <c r="AH245" s="71">
        <f t="shared" si="49"/>
        <v>1202.5999999999999</v>
      </c>
      <c r="AI245" s="71"/>
      <c r="AJ245" s="71">
        <f t="shared" si="49"/>
        <v>1202.5999999999999</v>
      </c>
    </row>
    <row r="246" spans="2:36" s="47" customFormat="1" ht="127.2" customHeight="1" x14ac:dyDescent="0.4">
      <c r="B246" s="48"/>
      <c r="C246" s="100"/>
      <c r="D246" s="56" t="s">
        <v>583</v>
      </c>
      <c r="E246" s="63" t="s">
        <v>585</v>
      </c>
      <c r="F246" s="63"/>
      <c r="G246" s="37"/>
      <c r="H246" s="71"/>
      <c r="I246" s="71"/>
      <c r="J246" s="71"/>
      <c r="K246" s="71"/>
      <c r="L246" s="71"/>
      <c r="M246" s="71"/>
      <c r="N246" s="71"/>
      <c r="O246" s="71"/>
      <c r="P246" s="71"/>
      <c r="Q246" s="71"/>
      <c r="R246" s="71"/>
      <c r="S246" s="71">
        <f>S247</f>
        <v>431.8</v>
      </c>
      <c r="T246" s="71">
        <f t="shared" si="53"/>
        <v>431.8</v>
      </c>
      <c r="U246" s="71">
        <f>U247</f>
        <v>0</v>
      </c>
      <c r="V246" s="71">
        <f t="shared" si="54"/>
        <v>431.8</v>
      </c>
      <c r="W246" s="71">
        <f>W247</f>
        <v>0</v>
      </c>
      <c r="X246" s="71">
        <f t="shared" si="54"/>
        <v>431.8</v>
      </c>
      <c r="Y246" s="71">
        <f>Y247</f>
        <v>0</v>
      </c>
      <c r="Z246" s="71">
        <f t="shared" si="54"/>
        <v>431.8</v>
      </c>
      <c r="AA246" s="71">
        <f>AA247</f>
        <v>0</v>
      </c>
      <c r="AB246" s="71">
        <f t="shared" si="54"/>
        <v>431.8</v>
      </c>
      <c r="AC246" s="71">
        <f>AC247</f>
        <v>0</v>
      </c>
      <c r="AD246" s="71">
        <f t="shared" si="49"/>
        <v>431.8</v>
      </c>
      <c r="AE246" s="71">
        <f>AE247</f>
        <v>0</v>
      </c>
      <c r="AF246" s="71">
        <f t="shared" si="49"/>
        <v>431.8</v>
      </c>
      <c r="AG246" s="71">
        <f>AG247</f>
        <v>0</v>
      </c>
      <c r="AH246" s="71">
        <f t="shared" si="49"/>
        <v>431.8</v>
      </c>
      <c r="AI246" s="71">
        <f>AI247</f>
        <v>0</v>
      </c>
      <c r="AJ246" s="71">
        <f t="shared" si="49"/>
        <v>431.8</v>
      </c>
    </row>
    <row r="247" spans="2:36" s="47" customFormat="1" ht="70.5" customHeight="1" x14ac:dyDescent="0.4">
      <c r="B247" s="48"/>
      <c r="C247" s="100"/>
      <c r="D247" s="56" t="s">
        <v>20</v>
      </c>
      <c r="E247" s="63" t="s">
        <v>585</v>
      </c>
      <c r="F247" s="63" t="s">
        <v>284</v>
      </c>
      <c r="G247" s="37"/>
      <c r="H247" s="71"/>
      <c r="I247" s="71"/>
      <c r="J247" s="71"/>
      <c r="K247" s="71"/>
      <c r="L247" s="71"/>
      <c r="M247" s="71"/>
      <c r="N247" s="71"/>
      <c r="O247" s="71"/>
      <c r="P247" s="71"/>
      <c r="Q247" s="71"/>
      <c r="R247" s="71"/>
      <c r="S247" s="71">
        <v>431.8</v>
      </c>
      <c r="T247" s="71">
        <f t="shared" si="53"/>
        <v>431.8</v>
      </c>
      <c r="U247" s="71"/>
      <c r="V247" s="71">
        <f t="shared" si="54"/>
        <v>431.8</v>
      </c>
      <c r="W247" s="71"/>
      <c r="X247" s="71">
        <f t="shared" si="54"/>
        <v>431.8</v>
      </c>
      <c r="Y247" s="71"/>
      <c r="Z247" s="71">
        <f t="shared" si="54"/>
        <v>431.8</v>
      </c>
      <c r="AA247" s="71"/>
      <c r="AB247" s="71">
        <f t="shared" si="54"/>
        <v>431.8</v>
      </c>
      <c r="AC247" s="71"/>
      <c r="AD247" s="71">
        <f t="shared" si="49"/>
        <v>431.8</v>
      </c>
      <c r="AE247" s="71"/>
      <c r="AF247" s="71">
        <f t="shared" si="49"/>
        <v>431.8</v>
      </c>
      <c r="AG247" s="71"/>
      <c r="AH247" s="71">
        <f t="shared" si="49"/>
        <v>431.8</v>
      </c>
      <c r="AI247" s="71"/>
      <c r="AJ247" s="71">
        <f t="shared" si="49"/>
        <v>431.8</v>
      </c>
    </row>
    <row r="248" spans="2:36" s="47" customFormat="1" ht="127.2" customHeight="1" x14ac:dyDescent="0.4">
      <c r="B248" s="48"/>
      <c r="C248" s="100"/>
      <c r="D248" s="56" t="s">
        <v>584</v>
      </c>
      <c r="E248" s="63" t="s">
        <v>585</v>
      </c>
      <c r="F248" s="63"/>
      <c r="G248" s="37"/>
      <c r="H248" s="71"/>
      <c r="I248" s="71"/>
      <c r="J248" s="71"/>
      <c r="K248" s="71"/>
      <c r="L248" s="71"/>
      <c r="M248" s="71"/>
      <c r="N248" s="71"/>
      <c r="O248" s="71"/>
      <c r="P248" s="71"/>
      <c r="Q248" s="71"/>
      <c r="R248" s="71"/>
      <c r="S248" s="71">
        <f>S249</f>
        <v>242.9</v>
      </c>
      <c r="T248" s="71">
        <f t="shared" si="53"/>
        <v>242.9</v>
      </c>
      <c r="U248" s="71">
        <f>U249</f>
        <v>0</v>
      </c>
      <c r="V248" s="71">
        <f t="shared" si="54"/>
        <v>242.9</v>
      </c>
      <c r="W248" s="71">
        <f>W249</f>
        <v>0</v>
      </c>
      <c r="X248" s="71">
        <f t="shared" si="54"/>
        <v>242.9</v>
      </c>
      <c r="Y248" s="71">
        <f>Y249</f>
        <v>0</v>
      </c>
      <c r="Z248" s="71">
        <f t="shared" si="54"/>
        <v>242.9</v>
      </c>
      <c r="AA248" s="71">
        <f>AA249</f>
        <v>0</v>
      </c>
      <c r="AB248" s="71">
        <f t="shared" si="54"/>
        <v>242.9</v>
      </c>
      <c r="AC248" s="71">
        <f>AC249</f>
        <v>0</v>
      </c>
      <c r="AD248" s="71">
        <f t="shared" si="49"/>
        <v>242.9</v>
      </c>
      <c r="AE248" s="71">
        <f>AE249</f>
        <v>0</v>
      </c>
      <c r="AF248" s="71">
        <f t="shared" si="49"/>
        <v>242.9</v>
      </c>
      <c r="AG248" s="71">
        <f>AG249</f>
        <v>0</v>
      </c>
      <c r="AH248" s="71">
        <f t="shared" si="49"/>
        <v>242.9</v>
      </c>
      <c r="AI248" s="71">
        <f>AI249</f>
        <v>0</v>
      </c>
      <c r="AJ248" s="71">
        <f t="shared" si="49"/>
        <v>242.9</v>
      </c>
    </row>
    <row r="249" spans="2:36" s="47" customFormat="1" ht="46.2" customHeight="1" x14ac:dyDescent="0.4">
      <c r="B249" s="48"/>
      <c r="C249" s="100"/>
      <c r="D249" s="56" t="s">
        <v>20</v>
      </c>
      <c r="E249" s="63" t="s">
        <v>585</v>
      </c>
      <c r="F249" s="63" t="s">
        <v>284</v>
      </c>
      <c r="G249" s="37"/>
      <c r="H249" s="71"/>
      <c r="I249" s="71"/>
      <c r="J249" s="71"/>
      <c r="K249" s="71"/>
      <c r="L249" s="71"/>
      <c r="M249" s="71"/>
      <c r="N249" s="71"/>
      <c r="O249" s="71"/>
      <c r="P249" s="71"/>
      <c r="Q249" s="71"/>
      <c r="R249" s="71"/>
      <c r="S249" s="71">
        <v>242.9</v>
      </c>
      <c r="T249" s="71">
        <f t="shared" si="53"/>
        <v>242.9</v>
      </c>
      <c r="U249" s="71"/>
      <c r="V249" s="71">
        <f t="shared" si="54"/>
        <v>242.9</v>
      </c>
      <c r="W249" s="71"/>
      <c r="X249" s="71">
        <f t="shared" si="54"/>
        <v>242.9</v>
      </c>
      <c r="Y249" s="71"/>
      <c r="Z249" s="71">
        <f t="shared" si="54"/>
        <v>242.9</v>
      </c>
      <c r="AA249" s="71"/>
      <c r="AB249" s="71">
        <f t="shared" si="54"/>
        <v>242.9</v>
      </c>
      <c r="AC249" s="71"/>
      <c r="AD249" s="71">
        <f t="shared" si="49"/>
        <v>242.9</v>
      </c>
      <c r="AE249" s="71"/>
      <c r="AF249" s="71">
        <f t="shared" si="49"/>
        <v>242.9</v>
      </c>
      <c r="AG249" s="71"/>
      <c r="AH249" s="71">
        <f t="shared" si="49"/>
        <v>242.9</v>
      </c>
      <c r="AI249" s="71"/>
      <c r="AJ249" s="71">
        <f t="shared" si="49"/>
        <v>242.9</v>
      </c>
    </row>
    <row r="250" spans="2:36" ht="57.75" customHeight="1" x14ac:dyDescent="0.4">
      <c r="B250" s="12"/>
      <c r="C250" s="100"/>
      <c r="D250" s="43" t="s">
        <v>452</v>
      </c>
      <c r="E250" s="61" t="s">
        <v>295</v>
      </c>
      <c r="F250" s="86"/>
      <c r="G250" s="37"/>
      <c r="H250" s="71">
        <f>H251</f>
        <v>151.69999999999999</v>
      </c>
      <c r="I250" s="71">
        <f>I251</f>
        <v>0</v>
      </c>
      <c r="J250" s="71">
        <f t="shared" si="46"/>
        <v>151.69999999999999</v>
      </c>
      <c r="K250" s="71">
        <f>K251</f>
        <v>0</v>
      </c>
      <c r="L250" s="71">
        <f t="shared" si="50"/>
        <v>151.69999999999999</v>
      </c>
      <c r="M250" s="71">
        <f>M251</f>
        <v>28</v>
      </c>
      <c r="N250" s="71">
        <f t="shared" si="51"/>
        <v>179.7</v>
      </c>
      <c r="O250" s="71">
        <f>O251</f>
        <v>0</v>
      </c>
      <c r="P250" s="71">
        <f t="shared" si="52"/>
        <v>179.7</v>
      </c>
      <c r="Q250" s="71">
        <f>Q251</f>
        <v>0</v>
      </c>
      <c r="R250" s="71">
        <f t="shared" si="53"/>
        <v>179.7</v>
      </c>
      <c r="S250" s="71">
        <f>S251</f>
        <v>0</v>
      </c>
      <c r="T250" s="71">
        <f t="shared" si="53"/>
        <v>179.7</v>
      </c>
      <c r="U250" s="71">
        <f>U251</f>
        <v>0</v>
      </c>
      <c r="V250" s="71">
        <f t="shared" si="54"/>
        <v>179.7</v>
      </c>
      <c r="W250" s="71">
        <f>W251</f>
        <v>0</v>
      </c>
      <c r="X250" s="71">
        <f t="shared" si="54"/>
        <v>179.7</v>
      </c>
      <c r="Y250" s="71">
        <f>Y251</f>
        <v>0</v>
      </c>
      <c r="Z250" s="71">
        <f t="shared" si="54"/>
        <v>179.7</v>
      </c>
      <c r="AA250" s="71">
        <f>AA251</f>
        <v>0</v>
      </c>
      <c r="AB250" s="71">
        <f t="shared" si="54"/>
        <v>179.7</v>
      </c>
      <c r="AC250" s="71">
        <f>AC251</f>
        <v>0</v>
      </c>
      <c r="AD250" s="71">
        <f t="shared" ref="AD250:AJ291" si="55">AB250+AC250</f>
        <v>179.7</v>
      </c>
      <c r="AE250" s="71">
        <f>AE251</f>
        <v>0</v>
      </c>
      <c r="AF250" s="71">
        <f t="shared" si="55"/>
        <v>179.7</v>
      </c>
      <c r="AG250" s="71">
        <f>AG251</f>
        <v>0</v>
      </c>
      <c r="AH250" s="71">
        <f t="shared" si="55"/>
        <v>179.7</v>
      </c>
      <c r="AI250" s="71">
        <f>AI251</f>
        <v>0</v>
      </c>
      <c r="AJ250" s="71">
        <f t="shared" si="55"/>
        <v>179.7</v>
      </c>
    </row>
    <row r="251" spans="2:36" ht="57" customHeight="1" x14ac:dyDescent="0.4">
      <c r="B251" s="12"/>
      <c r="C251" s="100"/>
      <c r="D251" s="88" t="s">
        <v>20</v>
      </c>
      <c r="E251" s="61" t="s">
        <v>295</v>
      </c>
      <c r="F251" s="61" t="s">
        <v>284</v>
      </c>
      <c r="G251" s="37"/>
      <c r="H251" s="71">
        <v>151.69999999999999</v>
      </c>
      <c r="I251" s="71"/>
      <c r="J251" s="71">
        <f t="shared" si="46"/>
        <v>151.69999999999999</v>
      </c>
      <c r="K251" s="71"/>
      <c r="L251" s="71">
        <f t="shared" si="50"/>
        <v>151.69999999999999</v>
      </c>
      <c r="M251" s="71">
        <v>28</v>
      </c>
      <c r="N251" s="71">
        <f t="shared" si="51"/>
        <v>179.7</v>
      </c>
      <c r="O251" s="71"/>
      <c r="P251" s="71">
        <f t="shared" si="52"/>
        <v>179.7</v>
      </c>
      <c r="Q251" s="71"/>
      <c r="R251" s="71">
        <f t="shared" si="53"/>
        <v>179.7</v>
      </c>
      <c r="S251" s="71"/>
      <c r="T251" s="71">
        <f t="shared" si="53"/>
        <v>179.7</v>
      </c>
      <c r="U251" s="71"/>
      <c r="V251" s="71">
        <f t="shared" si="54"/>
        <v>179.7</v>
      </c>
      <c r="W251" s="71"/>
      <c r="X251" s="71">
        <f t="shared" si="54"/>
        <v>179.7</v>
      </c>
      <c r="Y251" s="71"/>
      <c r="Z251" s="71">
        <f t="shared" si="54"/>
        <v>179.7</v>
      </c>
      <c r="AA251" s="71"/>
      <c r="AB251" s="71">
        <f t="shared" si="54"/>
        <v>179.7</v>
      </c>
      <c r="AC251" s="71"/>
      <c r="AD251" s="71">
        <f t="shared" si="55"/>
        <v>179.7</v>
      </c>
      <c r="AE251" s="71"/>
      <c r="AF251" s="71">
        <f t="shared" si="55"/>
        <v>179.7</v>
      </c>
      <c r="AG251" s="71"/>
      <c r="AH251" s="71">
        <f t="shared" si="55"/>
        <v>179.7</v>
      </c>
      <c r="AI251" s="71"/>
      <c r="AJ251" s="71">
        <f t="shared" si="55"/>
        <v>179.7</v>
      </c>
    </row>
    <row r="252" spans="2:36" s="47" customFormat="1" ht="66.75" customHeight="1" x14ac:dyDescent="0.4">
      <c r="B252" s="48"/>
      <c r="C252" s="100"/>
      <c r="D252" s="56" t="s">
        <v>235</v>
      </c>
      <c r="E252" s="99" t="s">
        <v>86</v>
      </c>
      <c r="F252" s="86"/>
      <c r="G252" s="37"/>
      <c r="H252" s="71">
        <f>H253</f>
        <v>993.5</v>
      </c>
      <c r="I252" s="71">
        <f>I253</f>
        <v>0</v>
      </c>
      <c r="J252" s="71">
        <f t="shared" si="46"/>
        <v>993.5</v>
      </c>
      <c r="K252" s="71">
        <f>K253</f>
        <v>-99.3</v>
      </c>
      <c r="L252" s="71">
        <f t="shared" si="50"/>
        <v>894.2</v>
      </c>
      <c r="M252" s="71">
        <f>M253</f>
        <v>0</v>
      </c>
      <c r="N252" s="71">
        <f t="shared" si="51"/>
        <v>894.2</v>
      </c>
      <c r="O252" s="71">
        <f>O253</f>
        <v>0</v>
      </c>
      <c r="P252" s="71">
        <f t="shared" si="52"/>
        <v>894.2</v>
      </c>
      <c r="Q252" s="71">
        <f>Q253</f>
        <v>0</v>
      </c>
      <c r="R252" s="71">
        <f t="shared" si="53"/>
        <v>894.2</v>
      </c>
      <c r="S252" s="71">
        <f>S253</f>
        <v>0</v>
      </c>
      <c r="T252" s="71">
        <f t="shared" si="53"/>
        <v>894.2</v>
      </c>
      <c r="U252" s="71">
        <f>U253</f>
        <v>0</v>
      </c>
      <c r="V252" s="71">
        <f t="shared" si="54"/>
        <v>894.2</v>
      </c>
      <c r="W252" s="71">
        <f>W253</f>
        <v>0</v>
      </c>
      <c r="X252" s="71">
        <f t="shared" si="54"/>
        <v>894.2</v>
      </c>
      <c r="Y252" s="71">
        <f>Y253</f>
        <v>0</v>
      </c>
      <c r="Z252" s="71">
        <f t="shared" si="54"/>
        <v>894.2</v>
      </c>
      <c r="AA252" s="71">
        <f>AA253</f>
        <v>0</v>
      </c>
      <c r="AB252" s="71">
        <f t="shared" si="54"/>
        <v>894.2</v>
      </c>
      <c r="AC252" s="71">
        <f>AC253</f>
        <v>0</v>
      </c>
      <c r="AD252" s="71">
        <f t="shared" si="55"/>
        <v>894.2</v>
      </c>
      <c r="AE252" s="71">
        <f>AE253</f>
        <v>296</v>
      </c>
      <c r="AF252" s="71">
        <f t="shared" si="55"/>
        <v>1190.2</v>
      </c>
      <c r="AG252" s="71">
        <f>AG253</f>
        <v>0</v>
      </c>
      <c r="AH252" s="71">
        <f t="shared" si="55"/>
        <v>1190.2</v>
      </c>
      <c r="AI252" s="71">
        <f>AI253</f>
        <v>0</v>
      </c>
      <c r="AJ252" s="71">
        <f t="shared" si="55"/>
        <v>1190.2</v>
      </c>
    </row>
    <row r="253" spans="2:36" ht="21" x14ac:dyDescent="0.4">
      <c r="B253" s="12"/>
      <c r="C253" s="7"/>
      <c r="D253" s="37" t="s">
        <v>87</v>
      </c>
      <c r="E253" s="99" t="s">
        <v>88</v>
      </c>
      <c r="F253" s="99"/>
      <c r="G253" s="37"/>
      <c r="H253" s="71">
        <f>H254+H255+H256</f>
        <v>993.5</v>
      </c>
      <c r="I253" s="71">
        <f>I254+I255+I256</f>
        <v>0</v>
      </c>
      <c r="J253" s="71">
        <f t="shared" si="46"/>
        <v>993.5</v>
      </c>
      <c r="K253" s="71">
        <f>K254+K255+K256</f>
        <v>-99.3</v>
      </c>
      <c r="L253" s="71">
        <f t="shared" si="50"/>
        <v>894.2</v>
      </c>
      <c r="M253" s="71">
        <f>M254+M255+M256</f>
        <v>0</v>
      </c>
      <c r="N253" s="71">
        <f t="shared" si="51"/>
        <v>894.2</v>
      </c>
      <c r="O253" s="71">
        <f>O254+O255+O256</f>
        <v>0</v>
      </c>
      <c r="P253" s="71">
        <f t="shared" si="52"/>
        <v>894.2</v>
      </c>
      <c r="Q253" s="71">
        <f>Q254+Q255+Q256</f>
        <v>0</v>
      </c>
      <c r="R253" s="71">
        <f t="shared" si="53"/>
        <v>894.2</v>
      </c>
      <c r="S253" s="71">
        <f>S254+S255+S256</f>
        <v>0</v>
      </c>
      <c r="T253" s="71">
        <f t="shared" si="53"/>
        <v>894.2</v>
      </c>
      <c r="U253" s="71">
        <f>U254+U255+U256</f>
        <v>0</v>
      </c>
      <c r="V253" s="71">
        <f t="shared" si="54"/>
        <v>894.2</v>
      </c>
      <c r="W253" s="71">
        <f>W254+W255+W256</f>
        <v>0</v>
      </c>
      <c r="X253" s="71">
        <f t="shared" si="54"/>
        <v>894.2</v>
      </c>
      <c r="Y253" s="71">
        <f>Y254+Y255+Y256</f>
        <v>0</v>
      </c>
      <c r="Z253" s="71">
        <f t="shared" si="54"/>
        <v>894.2</v>
      </c>
      <c r="AA253" s="71">
        <f>AA254+AA255+AA256</f>
        <v>0</v>
      </c>
      <c r="AB253" s="71">
        <f t="shared" si="54"/>
        <v>894.2</v>
      </c>
      <c r="AC253" s="71">
        <f>AC254+AC255+AC256</f>
        <v>0</v>
      </c>
      <c r="AD253" s="71">
        <f t="shared" si="55"/>
        <v>894.2</v>
      </c>
      <c r="AE253" s="71">
        <f>AE254+AE255+AE256</f>
        <v>296</v>
      </c>
      <c r="AF253" s="71">
        <f t="shared" si="55"/>
        <v>1190.2</v>
      </c>
      <c r="AG253" s="71">
        <f>AG254+AG255+AG256</f>
        <v>0</v>
      </c>
      <c r="AH253" s="71">
        <f t="shared" si="55"/>
        <v>1190.2</v>
      </c>
      <c r="AI253" s="71">
        <f>AI254+AI255+AI256</f>
        <v>0</v>
      </c>
      <c r="AJ253" s="71">
        <f t="shared" si="55"/>
        <v>1190.2</v>
      </c>
    </row>
    <row r="254" spans="2:36" ht="112.5" customHeight="1" x14ac:dyDescent="0.4">
      <c r="B254" s="12"/>
      <c r="C254" s="7"/>
      <c r="D254" s="37" t="s">
        <v>74</v>
      </c>
      <c r="E254" s="99" t="s">
        <v>88</v>
      </c>
      <c r="F254" s="99">
        <v>100</v>
      </c>
      <c r="G254" s="37">
        <v>2</v>
      </c>
      <c r="H254" s="71">
        <v>600</v>
      </c>
      <c r="I254" s="71"/>
      <c r="J254" s="71">
        <f t="shared" si="46"/>
        <v>600</v>
      </c>
      <c r="K254" s="71">
        <v>-99.3</v>
      </c>
      <c r="L254" s="71">
        <f t="shared" si="50"/>
        <v>500.7</v>
      </c>
      <c r="M254" s="71"/>
      <c r="N254" s="71">
        <f t="shared" si="51"/>
        <v>500.7</v>
      </c>
      <c r="O254" s="71"/>
      <c r="P254" s="71">
        <f t="shared" si="52"/>
        <v>500.7</v>
      </c>
      <c r="Q254" s="71"/>
      <c r="R254" s="71">
        <f t="shared" si="53"/>
        <v>500.7</v>
      </c>
      <c r="S254" s="71"/>
      <c r="T254" s="71">
        <f t="shared" si="53"/>
        <v>500.7</v>
      </c>
      <c r="U254" s="71"/>
      <c r="V254" s="71">
        <f t="shared" si="54"/>
        <v>500.7</v>
      </c>
      <c r="W254" s="71"/>
      <c r="X254" s="71">
        <f t="shared" si="54"/>
        <v>500.7</v>
      </c>
      <c r="Y254" s="71"/>
      <c r="Z254" s="71">
        <f t="shared" si="54"/>
        <v>500.7</v>
      </c>
      <c r="AA254" s="71"/>
      <c r="AB254" s="71">
        <f t="shared" si="54"/>
        <v>500.7</v>
      </c>
      <c r="AC254" s="71"/>
      <c r="AD254" s="71">
        <f t="shared" si="55"/>
        <v>500.7</v>
      </c>
      <c r="AE254" s="71">
        <v>296</v>
      </c>
      <c r="AF254" s="71">
        <f t="shared" si="55"/>
        <v>796.7</v>
      </c>
      <c r="AG254" s="71"/>
      <c r="AH254" s="71">
        <f t="shared" si="55"/>
        <v>796.7</v>
      </c>
      <c r="AI254" s="71"/>
      <c r="AJ254" s="71">
        <f t="shared" si="55"/>
        <v>796.7</v>
      </c>
    </row>
    <row r="255" spans="2:36" ht="42" x14ac:dyDescent="0.4">
      <c r="B255" s="12"/>
      <c r="C255" s="7"/>
      <c r="D255" s="37" t="s">
        <v>14</v>
      </c>
      <c r="E255" s="99" t="s">
        <v>88</v>
      </c>
      <c r="F255" s="99">
        <v>200</v>
      </c>
      <c r="G255" s="37">
        <v>2</v>
      </c>
      <c r="H255" s="71">
        <v>200</v>
      </c>
      <c r="I255" s="71"/>
      <c r="J255" s="71">
        <f t="shared" si="46"/>
        <v>200</v>
      </c>
      <c r="K255" s="71"/>
      <c r="L255" s="71">
        <f t="shared" si="50"/>
        <v>200</v>
      </c>
      <c r="M255" s="71"/>
      <c r="N255" s="71">
        <f t="shared" si="51"/>
        <v>200</v>
      </c>
      <c r="O255" s="71"/>
      <c r="P255" s="71">
        <f t="shared" si="52"/>
        <v>200</v>
      </c>
      <c r="Q255" s="71"/>
      <c r="R255" s="71">
        <f t="shared" si="53"/>
        <v>200</v>
      </c>
      <c r="S255" s="71"/>
      <c r="T255" s="71">
        <f t="shared" si="53"/>
        <v>200</v>
      </c>
      <c r="U255" s="71"/>
      <c r="V255" s="71">
        <f t="shared" si="54"/>
        <v>200</v>
      </c>
      <c r="W255" s="71"/>
      <c r="X255" s="71">
        <f t="shared" si="54"/>
        <v>200</v>
      </c>
      <c r="Y255" s="71"/>
      <c r="Z255" s="71">
        <f t="shared" si="54"/>
        <v>200</v>
      </c>
      <c r="AA255" s="71"/>
      <c r="AB255" s="71">
        <f t="shared" si="54"/>
        <v>200</v>
      </c>
      <c r="AC255" s="71"/>
      <c r="AD255" s="71">
        <f t="shared" si="55"/>
        <v>200</v>
      </c>
      <c r="AE255" s="71"/>
      <c r="AF255" s="71">
        <f t="shared" si="55"/>
        <v>200</v>
      </c>
      <c r="AG255" s="71"/>
      <c r="AH255" s="71">
        <f t="shared" si="55"/>
        <v>200</v>
      </c>
      <c r="AI255" s="71"/>
      <c r="AJ255" s="71">
        <f t="shared" si="55"/>
        <v>200</v>
      </c>
    </row>
    <row r="256" spans="2:36" ht="21" x14ac:dyDescent="0.4">
      <c r="B256" s="12"/>
      <c r="C256" s="7"/>
      <c r="D256" s="37" t="s">
        <v>15</v>
      </c>
      <c r="E256" s="99" t="s">
        <v>88</v>
      </c>
      <c r="F256" s="99">
        <v>300</v>
      </c>
      <c r="G256" s="37">
        <v>2</v>
      </c>
      <c r="H256" s="71">
        <v>193.5</v>
      </c>
      <c r="I256" s="71"/>
      <c r="J256" s="71">
        <f t="shared" si="46"/>
        <v>193.5</v>
      </c>
      <c r="K256" s="71"/>
      <c r="L256" s="71">
        <f t="shared" si="50"/>
        <v>193.5</v>
      </c>
      <c r="M256" s="71"/>
      <c r="N256" s="71">
        <f t="shared" si="51"/>
        <v>193.5</v>
      </c>
      <c r="O256" s="71"/>
      <c r="P256" s="71">
        <f t="shared" si="52"/>
        <v>193.5</v>
      </c>
      <c r="Q256" s="71"/>
      <c r="R256" s="71">
        <f t="shared" si="53"/>
        <v>193.5</v>
      </c>
      <c r="S256" s="71"/>
      <c r="T256" s="71">
        <f t="shared" si="53"/>
        <v>193.5</v>
      </c>
      <c r="U256" s="71"/>
      <c r="V256" s="71">
        <f t="shared" si="54"/>
        <v>193.5</v>
      </c>
      <c r="W256" s="71"/>
      <c r="X256" s="71">
        <f t="shared" si="54"/>
        <v>193.5</v>
      </c>
      <c r="Y256" s="71"/>
      <c r="Z256" s="71">
        <f t="shared" si="54"/>
        <v>193.5</v>
      </c>
      <c r="AA256" s="71"/>
      <c r="AB256" s="71">
        <f t="shared" si="54"/>
        <v>193.5</v>
      </c>
      <c r="AC256" s="71"/>
      <c r="AD256" s="71">
        <f t="shared" si="55"/>
        <v>193.5</v>
      </c>
      <c r="AE256" s="71"/>
      <c r="AF256" s="71">
        <f t="shared" si="55"/>
        <v>193.5</v>
      </c>
      <c r="AG256" s="71"/>
      <c r="AH256" s="71">
        <f t="shared" si="55"/>
        <v>193.5</v>
      </c>
      <c r="AI256" s="71"/>
      <c r="AJ256" s="71">
        <f t="shared" si="55"/>
        <v>193.5</v>
      </c>
    </row>
    <row r="257" spans="2:36" ht="21" x14ac:dyDescent="0.4">
      <c r="B257" s="12"/>
      <c r="C257" s="7"/>
      <c r="D257" s="37" t="s">
        <v>234</v>
      </c>
      <c r="E257" s="99" t="s">
        <v>89</v>
      </c>
      <c r="F257" s="99"/>
      <c r="G257" s="37"/>
      <c r="H257" s="71">
        <f>H258</f>
        <v>1846.4</v>
      </c>
      <c r="I257" s="71">
        <f>I258</f>
        <v>0</v>
      </c>
      <c r="J257" s="71">
        <f t="shared" si="46"/>
        <v>1846.4</v>
      </c>
      <c r="K257" s="71">
        <f>K258</f>
        <v>0</v>
      </c>
      <c r="L257" s="71">
        <f t="shared" si="50"/>
        <v>1846.4</v>
      </c>
      <c r="M257" s="71">
        <f>M258</f>
        <v>0</v>
      </c>
      <c r="N257" s="71">
        <f t="shared" si="51"/>
        <v>1846.4</v>
      </c>
      <c r="O257" s="71">
        <f>O258</f>
        <v>0</v>
      </c>
      <c r="P257" s="71">
        <f t="shared" si="52"/>
        <v>1846.4</v>
      </c>
      <c r="Q257" s="71">
        <f>Q258</f>
        <v>59.3</v>
      </c>
      <c r="R257" s="71">
        <f t="shared" si="53"/>
        <v>1905.7</v>
      </c>
      <c r="S257" s="71">
        <f>S258</f>
        <v>0</v>
      </c>
      <c r="T257" s="71">
        <f t="shared" si="53"/>
        <v>1905.7</v>
      </c>
      <c r="U257" s="71">
        <f>U258</f>
        <v>0</v>
      </c>
      <c r="V257" s="71">
        <f t="shared" si="54"/>
        <v>1905.7</v>
      </c>
      <c r="W257" s="71">
        <f>W258</f>
        <v>35.799999999999997</v>
      </c>
      <c r="X257" s="71">
        <f t="shared" si="54"/>
        <v>1941.5</v>
      </c>
      <c r="Y257" s="71">
        <f>Y258</f>
        <v>0</v>
      </c>
      <c r="Z257" s="71">
        <f t="shared" si="54"/>
        <v>1941.5</v>
      </c>
      <c r="AA257" s="71">
        <f>AA258</f>
        <v>0</v>
      </c>
      <c r="AB257" s="71">
        <f t="shared" si="54"/>
        <v>1941.5</v>
      </c>
      <c r="AC257" s="71">
        <f>AC258</f>
        <v>0</v>
      </c>
      <c r="AD257" s="71">
        <f t="shared" si="55"/>
        <v>1941.5</v>
      </c>
      <c r="AE257" s="71">
        <f>AE258</f>
        <v>-19.7</v>
      </c>
      <c r="AF257" s="71">
        <f t="shared" si="55"/>
        <v>1921.8</v>
      </c>
      <c r="AG257" s="71">
        <f>AG258</f>
        <v>-266.89999999999998</v>
      </c>
      <c r="AH257" s="71">
        <f t="shared" si="55"/>
        <v>1654.9</v>
      </c>
      <c r="AI257" s="71">
        <f>AI258</f>
        <v>0</v>
      </c>
      <c r="AJ257" s="71">
        <f t="shared" si="55"/>
        <v>1654.9</v>
      </c>
    </row>
    <row r="258" spans="2:36" ht="21" x14ac:dyDescent="0.4">
      <c r="B258" s="12"/>
      <c r="C258" s="7"/>
      <c r="D258" s="37" t="s">
        <v>90</v>
      </c>
      <c r="E258" s="99" t="s">
        <v>91</v>
      </c>
      <c r="F258" s="99"/>
      <c r="G258" s="37"/>
      <c r="H258" s="71">
        <f>H259+H260</f>
        <v>1846.4</v>
      </c>
      <c r="I258" s="71">
        <f>I259+I260</f>
        <v>0</v>
      </c>
      <c r="J258" s="71">
        <f t="shared" si="46"/>
        <v>1846.4</v>
      </c>
      <c r="K258" s="71">
        <f>K259+K260</f>
        <v>0</v>
      </c>
      <c r="L258" s="71">
        <f t="shared" si="50"/>
        <v>1846.4</v>
      </c>
      <c r="M258" s="71">
        <f>M259+M260</f>
        <v>0</v>
      </c>
      <c r="N258" s="71">
        <f t="shared" si="51"/>
        <v>1846.4</v>
      </c>
      <c r="O258" s="71">
        <f>O259+O260</f>
        <v>0</v>
      </c>
      <c r="P258" s="71">
        <f t="shared" si="52"/>
        <v>1846.4</v>
      </c>
      <c r="Q258" s="71">
        <f>Q259+Q260</f>
        <v>59.3</v>
      </c>
      <c r="R258" s="71">
        <f t="shared" si="53"/>
        <v>1905.7</v>
      </c>
      <c r="S258" s="71">
        <f>S259+S260</f>
        <v>0</v>
      </c>
      <c r="T258" s="71">
        <f t="shared" si="53"/>
        <v>1905.7</v>
      </c>
      <c r="U258" s="71">
        <f>U259+U260</f>
        <v>0</v>
      </c>
      <c r="V258" s="71">
        <f t="shared" si="54"/>
        <v>1905.7</v>
      </c>
      <c r="W258" s="71">
        <f>W259+W260</f>
        <v>35.799999999999997</v>
      </c>
      <c r="X258" s="71">
        <f t="shared" si="54"/>
        <v>1941.5</v>
      </c>
      <c r="Y258" s="71">
        <f>Y259+Y260</f>
        <v>0</v>
      </c>
      <c r="Z258" s="71">
        <f t="shared" si="54"/>
        <v>1941.5</v>
      </c>
      <c r="AA258" s="71">
        <f>AA259+AA260</f>
        <v>0</v>
      </c>
      <c r="AB258" s="71">
        <f t="shared" si="54"/>
        <v>1941.5</v>
      </c>
      <c r="AC258" s="71">
        <f>AC259+AC260</f>
        <v>0</v>
      </c>
      <c r="AD258" s="71">
        <f t="shared" si="55"/>
        <v>1941.5</v>
      </c>
      <c r="AE258" s="71">
        <f>AE259+AE260</f>
        <v>-19.7</v>
      </c>
      <c r="AF258" s="71">
        <f t="shared" si="55"/>
        <v>1921.8</v>
      </c>
      <c r="AG258" s="71">
        <f>AG259+AG260</f>
        <v>-266.89999999999998</v>
      </c>
      <c r="AH258" s="71">
        <f t="shared" si="55"/>
        <v>1654.9</v>
      </c>
      <c r="AI258" s="71">
        <f>AI259+AI260</f>
        <v>0</v>
      </c>
      <c r="AJ258" s="71">
        <f t="shared" si="55"/>
        <v>1654.9</v>
      </c>
    </row>
    <row r="259" spans="2:36" ht="109.5" customHeight="1" x14ac:dyDescent="0.4">
      <c r="B259" s="12"/>
      <c r="C259" s="7"/>
      <c r="D259" s="37" t="s">
        <v>74</v>
      </c>
      <c r="E259" s="99" t="s">
        <v>91</v>
      </c>
      <c r="F259" s="99">
        <v>100</v>
      </c>
      <c r="G259" s="37">
        <v>5</v>
      </c>
      <c r="H259" s="71">
        <v>1783.5</v>
      </c>
      <c r="I259" s="71"/>
      <c r="J259" s="71">
        <f t="shared" si="46"/>
        <v>1783.5</v>
      </c>
      <c r="K259" s="71"/>
      <c r="L259" s="71">
        <f t="shared" si="50"/>
        <v>1783.5</v>
      </c>
      <c r="M259" s="71"/>
      <c r="N259" s="71">
        <f t="shared" si="51"/>
        <v>1783.5</v>
      </c>
      <c r="O259" s="71"/>
      <c r="P259" s="71">
        <f t="shared" si="52"/>
        <v>1783.5</v>
      </c>
      <c r="Q259" s="71">
        <v>59.3</v>
      </c>
      <c r="R259" s="71">
        <f t="shared" si="53"/>
        <v>1842.8</v>
      </c>
      <c r="S259" s="71"/>
      <c r="T259" s="71">
        <f t="shared" si="53"/>
        <v>1842.8</v>
      </c>
      <c r="U259" s="71"/>
      <c r="V259" s="71">
        <f t="shared" si="54"/>
        <v>1842.8</v>
      </c>
      <c r="W259" s="71">
        <v>35.799999999999997</v>
      </c>
      <c r="X259" s="71">
        <f t="shared" si="54"/>
        <v>1878.6</v>
      </c>
      <c r="Y259" s="71"/>
      <c r="Z259" s="71">
        <f t="shared" si="54"/>
        <v>1878.6</v>
      </c>
      <c r="AA259" s="71"/>
      <c r="AB259" s="71">
        <f t="shared" si="54"/>
        <v>1878.6</v>
      </c>
      <c r="AC259" s="71"/>
      <c r="AD259" s="71">
        <f t="shared" si="55"/>
        <v>1878.6</v>
      </c>
      <c r="AE259" s="71"/>
      <c r="AF259" s="71">
        <f t="shared" si="55"/>
        <v>1878.6</v>
      </c>
      <c r="AG259" s="71">
        <v>-266.89999999999998</v>
      </c>
      <c r="AH259" s="71">
        <f t="shared" si="55"/>
        <v>1611.6999999999998</v>
      </c>
      <c r="AI259" s="71"/>
      <c r="AJ259" s="71">
        <f t="shared" si="55"/>
        <v>1611.6999999999998</v>
      </c>
    </row>
    <row r="260" spans="2:36" ht="42" x14ac:dyDescent="0.4">
      <c r="B260" s="12"/>
      <c r="C260" s="7"/>
      <c r="D260" s="37" t="s">
        <v>14</v>
      </c>
      <c r="E260" s="99" t="s">
        <v>91</v>
      </c>
      <c r="F260" s="99">
        <v>200</v>
      </c>
      <c r="G260" s="37">
        <v>5</v>
      </c>
      <c r="H260" s="71">
        <v>62.9</v>
      </c>
      <c r="I260" s="71"/>
      <c r="J260" s="71">
        <f t="shared" si="46"/>
        <v>62.9</v>
      </c>
      <c r="K260" s="71"/>
      <c r="L260" s="71">
        <f t="shared" si="50"/>
        <v>62.9</v>
      </c>
      <c r="M260" s="71"/>
      <c r="N260" s="71">
        <f t="shared" si="51"/>
        <v>62.9</v>
      </c>
      <c r="O260" s="71"/>
      <c r="P260" s="71">
        <f t="shared" si="52"/>
        <v>62.9</v>
      </c>
      <c r="Q260" s="71"/>
      <c r="R260" s="71">
        <f t="shared" si="53"/>
        <v>62.9</v>
      </c>
      <c r="S260" s="71"/>
      <c r="T260" s="71">
        <f t="shared" si="53"/>
        <v>62.9</v>
      </c>
      <c r="U260" s="71"/>
      <c r="V260" s="71">
        <f t="shared" si="54"/>
        <v>62.9</v>
      </c>
      <c r="W260" s="71"/>
      <c r="X260" s="71">
        <f t="shared" si="54"/>
        <v>62.9</v>
      </c>
      <c r="Y260" s="71"/>
      <c r="Z260" s="71">
        <f t="shared" si="54"/>
        <v>62.9</v>
      </c>
      <c r="AA260" s="71"/>
      <c r="AB260" s="71">
        <f t="shared" si="54"/>
        <v>62.9</v>
      </c>
      <c r="AC260" s="71"/>
      <c r="AD260" s="71">
        <f t="shared" si="55"/>
        <v>62.9</v>
      </c>
      <c r="AE260" s="71">
        <v>-19.7</v>
      </c>
      <c r="AF260" s="71">
        <f t="shared" si="55"/>
        <v>43.2</v>
      </c>
      <c r="AG260" s="71"/>
      <c r="AH260" s="71">
        <f t="shared" si="55"/>
        <v>43.2</v>
      </c>
      <c r="AI260" s="71"/>
      <c r="AJ260" s="71">
        <f t="shared" si="55"/>
        <v>43.2</v>
      </c>
    </row>
    <row r="261" spans="2:36" ht="66" customHeight="1" x14ac:dyDescent="0.4">
      <c r="B261" s="12"/>
      <c r="C261" s="13">
        <v>10</v>
      </c>
      <c r="D261" s="14" t="s">
        <v>92</v>
      </c>
      <c r="E261" s="39" t="s">
        <v>93</v>
      </c>
      <c r="F261" s="39"/>
      <c r="G261" s="15"/>
      <c r="H261" s="70">
        <f>H262+H271+H280+H283+H277</f>
        <v>78109.5</v>
      </c>
      <c r="I261" s="70">
        <f>I262+I271+I280+I283+I277</f>
        <v>0</v>
      </c>
      <c r="J261" s="70">
        <f t="shared" si="46"/>
        <v>78109.5</v>
      </c>
      <c r="K261" s="70">
        <f>K262+K271+K280+K283+K277</f>
        <v>-4783.3</v>
      </c>
      <c r="L261" s="70">
        <f t="shared" si="50"/>
        <v>73326.2</v>
      </c>
      <c r="M261" s="70">
        <f>M262+M271+M280+M283+M277</f>
        <v>0</v>
      </c>
      <c r="N261" s="70">
        <f t="shared" si="51"/>
        <v>73326.2</v>
      </c>
      <c r="O261" s="70">
        <f>O262+O271+O280+O283+O277</f>
        <v>0</v>
      </c>
      <c r="P261" s="70">
        <f t="shared" si="52"/>
        <v>73326.2</v>
      </c>
      <c r="Q261" s="70">
        <f>Q262+Q271+Q280+Q283+Q277</f>
        <v>0</v>
      </c>
      <c r="R261" s="70">
        <f t="shared" si="53"/>
        <v>73326.2</v>
      </c>
      <c r="S261" s="70">
        <f>S262+S271+S280+S283+S277</f>
        <v>0</v>
      </c>
      <c r="T261" s="70">
        <f t="shared" si="53"/>
        <v>73326.2</v>
      </c>
      <c r="U261" s="70">
        <f>U262+U271+U280+U283+U277</f>
        <v>0</v>
      </c>
      <c r="V261" s="70">
        <f t="shared" si="54"/>
        <v>73326.2</v>
      </c>
      <c r="W261" s="70">
        <f>W262+W271+W280+W283+W277</f>
        <v>3600.5</v>
      </c>
      <c r="X261" s="70">
        <f t="shared" si="54"/>
        <v>76926.7</v>
      </c>
      <c r="Y261" s="70">
        <f>Y262+Y271+Y280+Y283+Y277</f>
        <v>3660.4</v>
      </c>
      <c r="Z261" s="70">
        <f t="shared" si="54"/>
        <v>80587.099999999991</v>
      </c>
      <c r="AA261" s="70">
        <f>AA262+AA271+AA280+AA283+AA277</f>
        <v>0</v>
      </c>
      <c r="AB261" s="70">
        <f t="shared" si="54"/>
        <v>80587.099999999991</v>
      </c>
      <c r="AC261" s="70">
        <f>AC262+AC271+AC280+AC283+AC277</f>
        <v>0</v>
      </c>
      <c r="AD261" s="70">
        <f t="shared" si="55"/>
        <v>80587.099999999991</v>
      </c>
      <c r="AE261" s="70">
        <f>AE262+AE271+AE280+AE283+AE277</f>
        <v>0</v>
      </c>
      <c r="AF261" s="70">
        <f t="shared" si="55"/>
        <v>80587.099999999991</v>
      </c>
      <c r="AG261" s="70">
        <f>AG262+AG271+AG280+AG283+AG277</f>
        <v>0</v>
      </c>
      <c r="AH261" s="70">
        <f t="shared" si="55"/>
        <v>80587.099999999991</v>
      </c>
      <c r="AI261" s="70">
        <f>AI262+AI271+AI280+AI283+AI277</f>
        <v>470.3</v>
      </c>
      <c r="AJ261" s="70">
        <f t="shared" si="55"/>
        <v>81057.399999999994</v>
      </c>
    </row>
    <row r="262" spans="2:36" ht="78" customHeight="1" x14ac:dyDescent="0.4">
      <c r="B262" s="12"/>
      <c r="C262" s="7"/>
      <c r="D262" s="37" t="s">
        <v>233</v>
      </c>
      <c r="E262" s="99" t="s">
        <v>94</v>
      </c>
      <c r="F262" s="99"/>
      <c r="G262" s="38"/>
      <c r="H262" s="71">
        <f>H263+H265+H269</f>
        <v>23082.9</v>
      </c>
      <c r="I262" s="71">
        <f>I263+I265+I269</f>
        <v>0</v>
      </c>
      <c r="J262" s="71">
        <f t="shared" si="46"/>
        <v>23082.9</v>
      </c>
      <c r="K262" s="71">
        <f>K263+K265+K269</f>
        <v>0</v>
      </c>
      <c r="L262" s="71">
        <f t="shared" si="50"/>
        <v>23082.9</v>
      </c>
      <c r="M262" s="71">
        <f>M263+M265+M269</f>
        <v>0</v>
      </c>
      <c r="N262" s="71">
        <f t="shared" si="51"/>
        <v>23082.9</v>
      </c>
      <c r="O262" s="71">
        <f>O263+O265+O269</f>
        <v>0</v>
      </c>
      <c r="P262" s="71">
        <f t="shared" si="52"/>
        <v>23082.9</v>
      </c>
      <c r="Q262" s="71">
        <f>Q263+Q265+Q269</f>
        <v>0</v>
      </c>
      <c r="R262" s="71">
        <f t="shared" si="53"/>
        <v>23082.9</v>
      </c>
      <c r="S262" s="71">
        <f>S263+S265+S269</f>
        <v>0</v>
      </c>
      <c r="T262" s="71">
        <f t="shared" si="53"/>
        <v>23082.9</v>
      </c>
      <c r="U262" s="71">
        <f>U263+U265+U269</f>
        <v>0</v>
      </c>
      <c r="V262" s="71">
        <f t="shared" si="54"/>
        <v>23082.9</v>
      </c>
      <c r="W262" s="71">
        <f>W263+W265+W269</f>
        <v>347.3</v>
      </c>
      <c r="X262" s="71">
        <f t="shared" si="54"/>
        <v>23430.2</v>
      </c>
      <c r="Y262" s="71">
        <f>Y263+Y265+Y269</f>
        <v>228.1</v>
      </c>
      <c r="Z262" s="71">
        <f t="shared" si="54"/>
        <v>23658.3</v>
      </c>
      <c r="AA262" s="71">
        <f>AA263+AA265+AA269</f>
        <v>0</v>
      </c>
      <c r="AB262" s="71">
        <f t="shared" si="54"/>
        <v>23658.3</v>
      </c>
      <c r="AC262" s="71">
        <f>AC263+AC265+AC269</f>
        <v>0</v>
      </c>
      <c r="AD262" s="71">
        <f t="shared" si="55"/>
        <v>23658.3</v>
      </c>
      <c r="AE262" s="71">
        <f>AE263+AE265+AE269</f>
        <v>0</v>
      </c>
      <c r="AF262" s="71">
        <f t="shared" si="55"/>
        <v>23658.3</v>
      </c>
      <c r="AG262" s="71">
        <f>AG263+AG265+AG269</f>
        <v>0</v>
      </c>
      <c r="AH262" s="71">
        <f t="shared" si="55"/>
        <v>23658.3</v>
      </c>
      <c r="AI262" s="71">
        <f>AI263+AI265+AI269</f>
        <v>479.7</v>
      </c>
      <c r="AJ262" s="71">
        <f t="shared" si="55"/>
        <v>24138</v>
      </c>
    </row>
    <row r="263" spans="2:36" ht="42" x14ac:dyDescent="0.4">
      <c r="B263" s="12"/>
      <c r="C263" s="7"/>
      <c r="D263" s="37" t="s">
        <v>95</v>
      </c>
      <c r="E263" s="99" t="s">
        <v>96</v>
      </c>
      <c r="F263" s="99"/>
      <c r="G263" s="38"/>
      <c r="H263" s="71">
        <f>H264</f>
        <v>3049.4</v>
      </c>
      <c r="I263" s="71">
        <f>I264</f>
        <v>0</v>
      </c>
      <c r="J263" s="71">
        <f t="shared" si="46"/>
        <v>3049.4</v>
      </c>
      <c r="K263" s="71">
        <f>K264</f>
        <v>0</v>
      </c>
      <c r="L263" s="71">
        <f t="shared" si="50"/>
        <v>3049.4</v>
      </c>
      <c r="M263" s="71">
        <f>M264</f>
        <v>0</v>
      </c>
      <c r="N263" s="71">
        <f t="shared" si="51"/>
        <v>3049.4</v>
      </c>
      <c r="O263" s="71">
        <f>O264</f>
        <v>0</v>
      </c>
      <c r="P263" s="71">
        <f t="shared" si="52"/>
        <v>3049.4</v>
      </c>
      <c r="Q263" s="71">
        <f>Q264</f>
        <v>0</v>
      </c>
      <c r="R263" s="71">
        <f t="shared" si="53"/>
        <v>3049.4</v>
      </c>
      <c r="S263" s="71">
        <f>S264</f>
        <v>0</v>
      </c>
      <c r="T263" s="71">
        <f t="shared" si="53"/>
        <v>3049.4</v>
      </c>
      <c r="U263" s="71">
        <f>U264</f>
        <v>0</v>
      </c>
      <c r="V263" s="71">
        <f t="shared" si="54"/>
        <v>3049.4</v>
      </c>
      <c r="W263" s="71">
        <f>W264</f>
        <v>0</v>
      </c>
      <c r="X263" s="71">
        <f t="shared" si="54"/>
        <v>3049.4</v>
      </c>
      <c r="Y263" s="71">
        <f>Y264</f>
        <v>0</v>
      </c>
      <c r="Z263" s="71">
        <f t="shared" si="54"/>
        <v>3049.4</v>
      </c>
      <c r="AA263" s="71">
        <f>AA264</f>
        <v>0</v>
      </c>
      <c r="AB263" s="71">
        <f t="shared" si="54"/>
        <v>3049.4</v>
      </c>
      <c r="AC263" s="71">
        <f>AC264</f>
        <v>0</v>
      </c>
      <c r="AD263" s="71">
        <f t="shared" si="55"/>
        <v>3049.4</v>
      </c>
      <c r="AE263" s="71">
        <f>AE264</f>
        <v>0</v>
      </c>
      <c r="AF263" s="71">
        <f t="shared" si="55"/>
        <v>3049.4</v>
      </c>
      <c r="AG263" s="71">
        <f>AG264</f>
        <v>0</v>
      </c>
      <c r="AH263" s="71">
        <f t="shared" si="55"/>
        <v>3049.4</v>
      </c>
      <c r="AI263" s="71">
        <f>AI264</f>
        <v>0</v>
      </c>
      <c r="AJ263" s="71">
        <f t="shared" si="55"/>
        <v>3049.4</v>
      </c>
    </row>
    <row r="264" spans="2:36" ht="50.25" customHeight="1" x14ac:dyDescent="0.4">
      <c r="B264" s="12"/>
      <c r="C264" s="7"/>
      <c r="D264" s="37" t="s">
        <v>14</v>
      </c>
      <c r="E264" s="99" t="s">
        <v>96</v>
      </c>
      <c r="F264" s="99">
        <v>200</v>
      </c>
      <c r="G264" s="38">
        <v>10</v>
      </c>
      <c r="H264" s="71">
        <v>3049.4</v>
      </c>
      <c r="I264" s="71"/>
      <c r="J264" s="71">
        <f t="shared" si="46"/>
        <v>3049.4</v>
      </c>
      <c r="K264" s="71"/>
      <c r="L264" s="71">
        <f t="shared" si="50"/>
        <v>3049.4</v>
      </c>
      <c r="M264" s="71"/>
      <c r="N264" s="71">
        <f t="shared" si="51"/>
        <v>3049.4</v>
      </c>
      <c r="O264" s="71"/>
      <c r="P264" s="71">
        <f t="shared" si="52"/>
        <v>3049.4</v>
      </c>
      <c r="Q264" s="71"/>
      <c r="R264" s="71">
        <f t="shared" si="53"/>
        <v>3049.4</v>
      </c>
      <c r="S264" s="71"/>
      <c r="T264" s="71">
        <f t="shared" si="53"/>
        <v>3049.4</v>
      </c>
      <c r="U264" s="71"/>
      <c r="V264" s="71">
        <f t="shared" si="54"/>
        <v>3049.4</v>
      </c>
      <c r="W264" s="71"/>
      <c r="X264" s="71">
        <f t="shared" si="54"/>
        <v>3049.4</v>
      </c>
      <c r="Y264" s="71"/>
      <c r="Z264" s="71">
        <f t="shared" si="54"/>
        <v>3049.4</v>
      </c>
      <c r="AA264" s="71"/>
      <c r="AB264" s="71">
        <f t="shared" si="54"/>
        <v>3049.4</v>
      </c>
      <c r="AC264" s="71"/>
      <c r="AD264" s="71">
        <f t="shared" si="55"/>
        <v>3049.4</v>
      </c>
      <c r="AE264" s="71"/>
      <c r="AF264" s="71">
        <f t="shared" si="55"/>
        <v>3049.4</v>
      </c>
      <c r="AG264" s="71"/>
      <c r="AH264" s="71">
        <f t="shared" si="55"/>
        <v>3049.4</v>
      </c>
      <c r="AI264" s="71"/>
      <c r="AJ264" s="71">
        <f t="shared" si="55"/>
        <v>3049.4</v>
      </c>
    </row>
    <row r="265" spans="2:36" ht="73.2" customHeight="1" x14ac:dyDescent="0.4">
      <c r="B265" s="12"/>
      <c r="C265" s="7"/>
      <c r="D265" s="37" t="s">
        <v>232</v>
      </c>
      <c r="E265" s="99" t="s">
        <v>97</v>
      </c>
      <c r="F265" s="99"/>
      <c r="G265" s="38"/>
      <c r="H265" s="71">
        <f>H266+H267+H268</f>
        <v>19970.5</v>
      </c>
      <c r="I265" s="71">
        <f>I266+I267+I268</f>
        <v>0</v>
      </c>
      <c r="J265" s="71">
        <f t="shared" si="46"/>
        <v>19970.5</v>
      </c>
      <c r="K265" s="71">
        <f>K266+K267+K268</f>
        <v>0</v>
      </c>
      <c r="L265" s="71">
        <f t="shared" si="50"/>
        <v>19970.5</v>
      </c>
      <c r="M265" s="71">
        <f>M266+M267+M268</f>
        <v>0</v>
      </c>
      <c r="N265" s="71">
        <f t="shared" si="51"/>
        <v>19970.5</v>
      </c>
      <c r="O265" s="71">
        <f>O266+O267+O268</f>
        <v>0</v>
      </c>
      <c r="P265" s="71">
        <f t="shared" si="52"/>
        <v>19970.5</v>
      </c>
      <c r="Q265" s="71">
        <f>Q266+Q267+Q268</f>
        <v>0</v>
      </c>
      <c r="R265" s="71">
        <f t="shared" si="53"/>
        <v>19970.5</v>
      </c>
      <c r="S265" s="71">
        <f>S266+S267+S268</f>
        <v>0</v>
      </c>
      <c r="T265" s="71">
        <f t="shared" si="53"/>
        <v>19970.5</v>
      </c>
      <c r="U265" s="71">
        <f>U266+U267+U268</f>
        <v>0</v>
      </c>
      <c r="V265" s="71">
        <f t="shared" si="54"/>
        <v>19970.5</v>
      </c>
      <c r="W265" s="71">
        <f>W266+W267+W268</f>
        <v>347.3</v>
      </c>
      <c r="X265" s="71">
        <f t="shared" si="54"/>
        <v>20317.8</v>
      </c>
      <c r="Y265" s="71">
        <f>Y266+Y267+Y268</f>
        <v>228.1</v>
      </c>
      <c r="Z265" s="71">
        <f t="shared" si="54"/>
        <v>20545.899999999998</v>
      </c>
      <c r="AA265" s="71">
        <f>AA266+AA267+AA268</f>
        <v>0</v>
      </c>
      <c r="AB265" s="71">
        <f t="shared" si="54"/>
        <v>20545.899999999998</v>
      </c>
      <c r="AC265" s="71">
        <f>AC266+AC267+AC268</f>
        <v>0</v>
      </c>
      <c r="AD265" s="71">
        <f t="shared" si="55"/>
        <v>20545.899999999998</v>
      </c>
      <c r="AE265" s="71">
        <f>AE266+AE267+AE268</f>
        <v>0</v>
      </c>
      <c r="AF265" s="71">
        <f t="shared" si="55"/>
        <v>20545.899999999998</v>
      </c>
      <c r="AG265" s="71">
        <f>AG266+AG267+AG268</f>
        <v>0</v>
      </c>
      <c r="AH265" s="71">
        <f t="shared" si="55"/>
        <v>20545.899999999998</v>
      </c>
      <c r="AI265" s="71">
        <f>AI266+AI267+AI268</f>
        <v>479.7</v>
      </c>
      <c r="AJ265" s="71">
        <f t="shared" si="55"/>
        <v>21025.599999999999</v>
      </c>
    </row>
    <row r="266" spans="2:36" ht="95.4" customHeight="1" x14ac:dyDescent="0.4">
      <c r="B266" s="12"/>
      <c r="C266" s="7"/>
      <c r="D266" s="37" t="s">
        <v>74</v>
      </c>
      <c r="E266" s="99" t="s">
        <v>97</v>
      </c>
      <c r="F266" s="99">
        <v>100</v>
      </c>
      <c r="G266" s="38">
        <v>10</v>
      </c>
      <c r="H266" s="71">
        <v>18018</v>
      </c>
      <c r="I266" s="71"/>
      <c r="J266" s="71">
        <f t="shared" si="46"/>
        <v>18018</v>
      </c>
      <c r="K266" s="71"/>
      <c r="L266" s="71">
        <f t="shared" si="50"/>
        <v>18018</v>
      </c>
      <c r="M266" s="71"/>
      <c r="N266" s="71">
        <f t="shared" si="51"/>
        <v>18018</v>
      </c>
      <c r="O266" s="71"/>
      <c r="P266" s="71">
        <f t="shared" si="52"/>
        <v>18018</v>
      </c>
      <c r="Q266" s="71"/>
      <c r="R266" s="71">
        <f t="shared" si="53"/>
        <v>18018</v>
      </c>
      <c r="S266" s="71"/>
      <c r="T266" s="71">
        <f t="shared" si="53"/>
        <v>18018</v>
      </c>
      <c r="U266" s="71"/>
      <c r="V266" s="71">
        <f t="shared" si="54"/>
        <v>18018</v>
      </c>
      <c r="W266" s="71">
        <v>347.3</v>
      </c>
      <c r="X266" s="71">
        <f t="shared" si="54"/>
        <v>18365.3</v>
      </c>
      <c r="Y266" s="71">
        <v>228.1</v>
      </c>
      <c r="Z266" s="71">
        <f t="shared" si="54"/>
        <v>18593.399999999998</v>
      </c>
      <c r="AA266" s="71"/>
      <c r="AB266" s="71">
        <f t="shared" si="54"/>
        <v>18593.399999999998</v>
      </c>
      <c r="AC266" s="71"/>
      <c r="AD266" s="71">
        <f t="shared" si="55"/>
        <v>18593.399999999998</v>
      </c>
      <c r="AE266" s="71"/>
      <c r="AF266" s="71">
        <f t="shared" si="55"/>
        <v>18593.399999999998</v>
      </c>
      <c r="AG266" s="71"/>
      <c r="AH266" s="71">
        <f t="shared" si="55"/>
        <v>18593.399999999998</v>
      </c>
      <c r="AI266" s="71">
        <v>500</v>
      </c>
      <c r="AJ266" s="71">
        <f t="shared" si="55"/>
        <v>19093.399999999998</v>
      </c>
    </row>
    <row r="267" spans="2:36" ht="64.5" customHeight="1" x14ac:dyDescent="0.4">
      <c r="B267" s="12"/>
      <c r="C267" s="7"/>
      <c r="D267" s="37" t="s">
        <v>14</v>
      </c>
      <c r="E267" s="99" t="s">
        <v>97</v>
      </c>
      <c r="F267" s="99">
        <v>200</v>
      </c>
      <c r="G267" s="38">
        <v>10</v>
      </c>
      <c r="H267" s="71">
        <v>1919.9</v>
      </c>
      <c r="I267" s="71"/>
      <c r="J267" s="71">
        <f t="shared" si="46"/>
        <v>1919.9</v>
      </c>
      <c r="K267" s="71"/>
      <c r="L267" s="71">
        <f t="shared" si="50"/>
        <v>1919.9</v>
      </c>
      <c r="M267" s="71"/>
      <c r="N267" s="71">
        <f t="shared" si="51"/>
        <v>1919.9</v>
      </c>
      <c r="O267" s="71"/>
      <c r="P267" s="71">
        <f t="shared" si="52"/>
        <v>1919.9</v>
      </c>
      <c r="Q267" s="71"/>
      <c r="R267" s="71">
        <f t="shared" si="53"/>
        <v>1919.9</v>
      </c>
      <c r="S267" s="71"/>
      <c r="T267" s="71">
        <f t="shared" si="53"/>
        <v>1919.9</v>
      </c>
      <c r="U267" s="71"/>
      <c r="V267" s="71">
        <f t="shared" si="54"/>
        <v>1919.9</v>
      </c>
      <c r="W267" s="71"/>
      <c r="X267" s="71">
        <f t="shared" si="54"/>
        <v>1919.9</v>
      </c>
      <c r="Y267" s="71"/>
      <c r="Z267" s="71">
        <f t="shared" si="54"/>
        <v>1919.9</v>
      </c>
      <c r="AA267" s="71"/>
      <c r="AB267" s="71">
        <f t="shared" si="54"/>
        <v>1919.9</v>
      </c>
      <c r="AC267" s="71"/>
      <c r="AD267" s="71">
        <f t="shared" si="55"/>
        <v>1919.9</v>
      </c>
      <c r="AE267" s="71"/>
      <c r="AF267" s="71">
        <f t="shared" si="55"/>
        <v>1919.9</v>
      </c>
      <c r="AG267" s="71"/>
      <c r="AH267" s="71">
        <f t="shared" si="55"/>
        <v>1919.9</v>
      </c>
      <c r="AI267" s="71">
        <v>-20.3</v>
      </c>
      <c r="AJ267" s="71">
        <f t="shared" si="55"/>
        <v>1899.6000000000001</v>
      </c>
    </row>
    <row r="268" spans="2:36" ht="23.25" customHeight="1" x14ac:dyDescent="0.4">
      <c r="B268" s="12"/>
      <c r="C268" s="7"/>
      <c r="D268" s="37" t="s">
        <v>18</v>
      </c>
      <c r="E268" s="99" t="s">
        <v>97</v>
      </c>
      <c r="F268" s="99">
        <v>800</v>
      </c>
      <c r="G268" s="38">
        <v>10</v>
      </c>
      <c r="H268" s="71">
        <v>32.6</v>
      </c>
      <c r="I268" s="71"/>
      <c r="J268" s="71">
        <f t="shared" si="46"/>
        <v>32.6</v>
      </c>
      <c r="K268" s="71"/>
      <c r="L268" s="71">
        <f t="shared" si="50"/>
        <v>32.6</v>
      </c>
      <c r="M268" s="71"/>
      <c r="N268" s="71">
        <f t="shared" si="51"/>
        <v>32.6</v>
      </c>
      <c r="O268" s="71"/>
      <c r="P268" s="71">
        <f t="shared" si="52"/>
        <v>32.6</v>
      </c>
      <c r="Q268" s="71"/>
      <c r="R268" s="71">
        <f t="shared" si="53"/>
        <v>32.6</v>
      </c>
      <c r="S268" s="71"/>
      <c r="T268" s="71">
        <f t="shared" si="53"/>
        <v>32.6</v>
      </c>
      <c r="U268" s="71"/>
      <c r="V268" s="71">
        <f t="shared" si="54"/>
        <v>32.6</v>
      </c>
      <c r="W268" s="71"/>
      <c r="X268" s="71">
        <f t="shared" si="54"/>
        <v>32.6</v>
      </c>
      <c r="Y268" s="71"/>
      <c r="Z268" s="71">
        <f t="shared" si="54"/>
        <v>32.6</v>
      </c>
      <c r="AA268" s="71"/>
      <c r="AB268" s="71">
        <f t="shared" si="54"/>
        <v>32.6</v>
      </c>
      <c r="AC268" s="71"/>
      <c r="AD268" s="71">
        <f t="shared" si="55"/>
        <v>32.6</v>
      </c>
      <c r="AE268" s="71"/>
      <c r="AF268" s="71">
        <f t="shared" si="55"/>
        <v>32.6</v>
      </c>
      <c r="AG268" s="71"/>
      <c r="AH268" s="71">
        <f t="shared" si="55"/>
        <v>32.6</v>
      </c>
      <c r="AI268" s="71"/>
      <c r="AJ268" s="71">
        <f t="shared" si="55"/>
        <v>32.6</v>
      </c>
    </row>
    <row r="269" spans="2:36" ht="151.5" customHeight="1" x14ac:dyDescent="0.4">
      <c r="B269" s="12"/>
      <c r="C269" s="7"/>
      <c r="D269" s="37" t="s">
        <v>461</v>
      </c>
      <c r="E269" s="99" t="s">
        <v>98</v>
      </c>
      <c r="F269" s="99"/>
      <c r="G269" s="38"/>
      <c r="H269" s="71">
        <f>H270</f>
        <v>63</v>
      </c>
      <c r="I269" s="71">
        <f>I270</f>
        <v>0</v>
      </c>
      <c r="J269" s="71">
        <f t="shared" si="46"/>
        <v>63</v>
      </c>
      <c r="K269" s="71">
        <f>K270</f>
        <v>0</v>
      </c>
      <c r="L269" s="71">
        <f t="shared" si="50"/>
        <v>63</v>
      </c>
      <c r="M269" s="71">
        <f>M270</f>
        <v>0</v>
      </c>
      <c r="N269" s="71">
        <f t="shared" si="51"/>
        <v>63</v>
      </c>
      <c r="O269" s="71">
        <f>O270</f>
        <v>0</v>
      </c>
      <c r="P269" s="71">
        <f t="shared" si="52"/>
        <v>63</v>
      </c>
      <c r="Q269" s="71">
        <f>Q270</f>
        <v>0</v>
      </c>
      <c r="R269" s="71">
        <f t="shared" si="53"/>
        <v>63</v>
      </c>
      <c r="S269" s="71">
        <f>S270</f>
        <v>0</v>
      </c>
      <c r="T269" s="71">
        <f t="shared" si="53"/>
        <v>63</v>
      </c>
      <c r="U269" s="71">
        <f>U270</f>
        <v>0</v>
      </c>
      <c r="V269" s="71">
        <f t="shared" si="54"/>
        <v>63</v>
      </c>
      <c r="W269" s="71">
        <f>W270</f>
        <v>0</v>
      </c>
      <c r="X269" s="71">
        <f t="shared" si="54"/>
        <v>63</v>
      </c>
      <c r="Y269" s="71">
        <f>Y270</f>
        <v>0</v>
      </c>
      <c r="Z269" s="71">
        <f t="shared" si="54"/>
        <v>63</v>
      </c>
      <c r="AA269" s="71">
        <f>AA270</f>
        <v>0</v>
      </c>
      <c r="AB269" s="71">
        <f t="shared" si="54"/>
        <v>63</v>
      </c>
      <c r="AC269" s="71">
        <f>AC270</f>
        <v>0</v>
      </c>
      <c r="AD269" s="71">
        <f t="shared" si="55"/>
        <v>63</v>
      </c>
      <c r="AE269" s="71">
        <f>AE270</f>
        <v>0</v>
      </c>
      <c r="AF269" s="71">
        <f t="shared" si="55"/>
        <v>63</v>
      </c>
      <c r="AG269" s="71">
        <f>AG270</f>
        <v>0</v>
      </c>
      <c r="AH269" s="71">
        <f t="shared" si="55"/>
        <v>63</v>
      </c>
      <c r="AI269" s="71">
        <f>AI270</f>
        <v>0</v>
      </c>
      <c r="AJ269" s="71">
        <f t="shared" si="55"/>
        <v>63</v>
      </c>
    </row>
    <row r="270" spans="2:36" ht="47.25" customHeight="1" x14ac:dyDescent="0.4">
      <c r="B270" s="12"/>
      <c r="C270" s="7"/>
      <c r="D270" s="37" t="s">
        <v>14</v>
      </c>
      <c r="E270" s="99" t="s">
        <v>98</v>
      </c>
      <c r="F270" s="99">
        <v>200</v>
      </c>
      <c r="G270" s="38">
        <v>9</v>
      </c>
      <c r="H270" s="71">
        <v>63</v>
      </c>
      <c r="I270" s="71"/>
      <c r="J270" s="71">
        <f t="shared" si="46"/>
        <v>63</v>
      </c>
      <c r="K270" s="71"/>
      <c r="L270" s="71">
        <f t="shared" si="50"/>
        <v>63</v>
      </c>
      <c r="M270" s="71"/>
      <c r="N270" s="71">
        <f t="shared" si="51"/>
        <v>63</v>
      </c>
      <c r="O270" s="71"/>
      <c r="P270" s="71">
        <f t="shared" si="52"/>
        <v>63</v>
      </c>
      <c r="Q270" s="71"/>
      <c r="R270" s="71">
        <f t="shared" si="53"/>
        <v>63</v>
      </c>
      <c r="S270" s="71"/>
      <c r="T270" s="71">
        <f t="shared" si="53"/>
        <v>63</v>
      </c>
      <c r="U270" s="71"/>
      <c r="V270" s="71">
        <f t="shared" si="54"/>
        <v>63</v>
      </c>
      <c r="W270" s="71"/>
      <c r="X270" s="71">
        <f t="shared" si="54"/>
        <v>63</v>
      </c>
      <c r="Y270" s="71"/>
      <c r="Z270" s="71">
        <f t="shared" si="54"/>
        <v>63</v>
      </c>
      <c r="AA270" s="71"/>
      <c r="AB270" s="71">
        <f t="shared" si="54"/>
        <v>63</v>
      </c>
      <c r="AC270" s="71"/>
      <c r="AD270" s="71">
        <f t="shared" si="55"/>
        <v>63</v>
      </c>
      <c r="AE270" s="71"/>
      <c r="AF270" s="71">
        <f t="shared" si="55"/>
        <v>63</v>
      </c>
      <c r="AG270" s="71"/>
      <c r="AH270" s="71">
        <f t="shared" si="55"/>
        <v>63</v>
      </c>
      <c r="AI270" s="71"/>
      <c r="AJ270" s="71">
        <f t="shared" si="55"/>
        <v>63</v>
      </c>
    </row>
    <row r="271" spans="2:36" ht="74.400000000000006" customHeight="1" x14ac:dyDescent="0.4">
      <c r="B271" s="12"/>
      <c r="C271" s="7"/>
      <c r="D271" s="37" t="s">
        <v>277</v>
      </c>
      <c r="E271" s="99" t="s">
        <v>99</v>
      </c>
      <c r="F271" s="99"/>
      <c r="G271" s="38"/>
      <c r="H271" s="71">
        <f>H272</f>
        <v>264.39999999999998</v>
      </c>
      <c r="I271" s="71">
        <f>I272</f>
        <v>0</v>
      </c>
      <c r="J271" s="71">
        <f t="shared" si="46"/>
        <v>264.39999999999998</v>
      </c>
      <c r="K271" s="71">
        <f>K272</f>
        <v>0</v>
      </c>
      <c r="L271" s="71">
        <f t="shared" si="50"/>
        <v>264.39999999999998</v>
      </c>
      <c r="M271" s="71">
        <f>M272</f>
        <v>0</v>
      </c>
      <c r="N271" s="71">
        <f t="shared" si="51"/>
        <v>264.39999999999998</v>
      </c>
      <c r="O271" s="71">
        <f>O272</f>
        <v>0</v>
      </c>
      <c r="P271" s="71">
        <f t="shared" si="52"/>
        <v>264.39999999999998</v>
      </c>
      <c r="Q271" s="71">
        <f>Q272</f>
        <v>0</v>
      </c>
      <c r="R271" s="71">
        <f t="shared" si="53"/>
        <v>264.39999999999998</v>
      </c>
      <c r="S271" s="71">
        <f>S272</f>
        <v>0</v>
      </c>
      <c r="T271" s="71">
        <f t="shared" si="53"/>
        <v>264.39999999999998</v>
      </c>
      <c r="U271" s="71">
        <f>U272</f>
        <v>0</v>
      </c>
      <c r="V271" s="71">
        <f t="shared" si="54"/>
        <v>264.39999999999998</v>
      </c>
      <c r="W271" s="71">
        <f>W272</f>
        <v>0</v>
      </c>
      <c r="X271" s="71">
        <f t="shared" si="54"/>
        <v>264.39999999999998</v>
      </c>
      <c r="Y271" s="71">
        <f>Y272</f>
        <v>0</v>
      </c>
      <c r="Z271" s="71">
        <f t="shared" si="54"/>
        <v>264.39999999999998</v>
      </c>
      <c r="AA271" s="71">
        <f>AA272</f>
        <v>0</v>
      </c>
      <c r="AB271" s="71">
        <f t="shared" si="54"/>
        <v>264.39999999999998</v>
      </c>
      <c r="AC271" s="71">
        <f>AC272</f>
        <v>0</v>
      </c>
      <c r="AD271" s="71">
        <f t="shared" si="55"/>
        <v>264.39999999999998</v>
      </c>
      <c r="AE271" s="71">
        <f>AE272</f>
        <v>0</v>
      </c>
      <c r="AF271" s="71">
        <f t="shared" si="55"/>
        <v>264.39999999999998</v>
      </c>
      <c r="AG271" s="71">
        <f>AG272</f>
        <v>0</v>
      </c>
      <c r="AH271" s="71">
        <f t="shared" si="55"/>
        <v>264.39999999999998</v>
      </c>
      <c r="AI271" s="71">
        <f>AI272</f>
        <v>0</v>
      </c>
      <c r="AJ271" s="71">
        <f t="shared" si="55"/>
        <v>264.39999999999998</v>
      </c>
    </row>
    <row r="272" spans="2:36" ht="42" x14ac:dyDescent="0.4">
      <c r="B272" s="12"/>
      <c r="C272" s="7"/>
      <c r="D272" s="102" t="s">
        <v>100</v>
      </c>
      <c r="E272" s="98" t="s">
        <v>101</v>
      </c>
      <c r="F272" s="98"/>
      <c r="G272" s="38"/>
      <c r="H272" s="71">
        <f>H273+H274+H275+H276</f>
        <v>264.39999999999998</v>
      </c>
      <c r="I272" s="71">
        <f>I273+I274+I275+I276</f>
        <v>0</v>
      </c>
      <c r="J272" s="71">
        <f t="shared" si="46"/>
        <v>264.39999999999998</v>
      </c>
      <c r="K272" s="71">
        <f>K273+K274+K275+K276</f>
        <v>0</v>
      </c>
      <c r="L272" s="71">
        <f t="shared" si="50"/>
        <v>264.39999999999998</v>
      </c>
      <c r="M272" s="71">
        <f>M273+M274+M275+M276</f>
        <v>0</v>
      </c>
      <c r="N272" s="71">
        <f t="shared" si="51"/>
        <v>264.39999999999998</v>
      </c>
      <c r="O272" s="71">
        <f>O273+O274+O275+O276</f>
        <v>0</v>
      </c>
      <c r="P272" s="71">
        <f t="shared" si="52"/>
        <v>264.39999999999998</v>
      </c>
      <c r="Q272" s="71">
        <f>Q273+Q274+Q275+Q276</f>
        <v>0</v>
      </c>
      <c r="R272" s="71">
        <f t="shared" si="53"/>
        <v>264.39999999999998</v>
      </c>
      <c r="S272" s="71">
        <f>S273+S274+S275+S276</f>
        <v>0</v>
      </c>
      <c r="T272" s="71">
        <f t="shared" si="53"/>
        <v>264.39999999999998</v>
      </c>
      <c r="U272" s="71">
        <f>U273+U274+U275+U276</f>
        <v>0</v>
      </c>
      <c r="V272" s="71">
        <f t="shared" si="54"/>
        <v>264.39999999999998</v>
      </c>
      <c r="W272" s="71">
        <f>W273+W274+W275+W276</f>
        <v>0</v>
      </c>
      <c r="X272" s="71">
        <f t="shared" si="54"/>
        <v>264.39999999999998</v>
      </c>
      <c r="Y272" s="71">
        <f>Y273+Y274+Y275+Y276</f>
        <v>0</v>
      </c>
      <c r="Z272" s="71">
        <f t="shared" si="54"/>
        <v>264.39999999999998</v>
      </c>
      <c r="AA272" s="71">
        <f>AA273+AA274+AA275+AA276</f>
        <v>0</v>
      </c>
      <c r="AB272" s="71">
        <f t="shared" si="54"/>
        <v>264.39999999999998</v>
      </c>
      <c r="AC272" s="71">
        <f>AC273+AC274+AC275+AC276</f>
        <v>0</v>
      </c>
      <c r="AD272" s="71">
        <f t="shared" si="55"/>
        <v>264.39999999999998</v>
      </c>
      <c r="AE272" s="71">
        <f>AE273+AE274+AE275+AE276</f>
        <v>0</v>
      </c>
      <c r="AF272" s="71">
        <f t="shared" si="55"/>
        <v>264.39999999999998</v>
      </c>
      <c r="AG272" s="71">
        <f>AG273+AG274+AG275+AG276</f>
        <v>0</v>
      </c>
      <c r="AH272" s="71">
        <f t="shared" si="55"/>
        <v>264.39999999999998</v>
      </c>
      <c r="AI272" s="71">
        <f>AI273+AI274+AI275+AI276</f>
        <v>0</v>
      </c>
      <c r="AJ272" s="71">
        <f t="shared" si="55"/>
        <v>264.39999999999998</v>
      </c>
    </row>
    <row r="273" spans="2:36" ht="21" x14ac:dyDescent="0.4">
      <c r="B273" s="12"/>
      <c r="C273" s="22"/>
      <c r="D273" s="134" t="s">
        <v>14</v>
      </c>
      <c r="E273" s="121" t="s">
        <v>101</v>
      </c>
      <c r="F273" s="121">
        <v>200</v>
      </c>
      <c r="G273" s="24">
        <v>14</v>
      </c>
      <c r="H273" s="71">
        <v>80</v>
      </c>
      <c r="I273" s="71"/>
      <c r="J273" s="71">
        <f t="shared" si="46"/>
        <v>80</v>
      </c>
      <c r="K273" s="71"/>
      <c r="L273" s="71">
        <f t="shared" si="50"/>
        <v>80</v>
      </c>
      <c r="M273" s="71"/>
      <c r="N273" s="71">
        <f t="shared" si="51"/>
        <v>80</v>
      </c>
      <c r="O273" s="71"/>
      <c r="P273" s="71">
        <f t="shared" si="52"/>
        <v>80</v>
      </c>
      <c r="Q273" s="71"/>
      <c r="R273" s="71">
        <f t="shared" si="53"/>
        <v>80</v>
      </c>
      <c r="S273" s="71"/>
      <c r="T273" s="71">
        <f t="shared" si="53"/>
        <v>80</v>
      </c>
      <c r="U273" s="71"/>
      <c r="V273" s="71">
        <f t="shared" si="54"/>
        <v>80</v>
      </c>
      <c r="W273" s="71"/>
      <c r="X273" s="71">
        <f t="shared" si="54"/>
        <v>80</v>
      </c>
      <c r="Y273" s="71"/>
      <c r="Z273" s="71">
        <f t="shared" si="54"/>
        <v>80</v>
      </c>
      <c r="AA273" s="71"/>
      <c r="AB273" s="71">
        <f t="shared" si="54"/>
        <v>80</v>
      </c>
      <c r="AC273" s="71"/>
      <c r="AD273" s="71">
        <f t="shared" si="55"/>
        <v>80</v>
      </c>
      <c r="AE273" s="71"/>
      <c r="AF273" s="71">
        <f t="shared" si="55"/>
        <v>80</v>
      </c>
      <c r="AG273" s="71"/>
      <c r="AH273" s="71">
        <f t="shared" si="55"/>
        <v>80</v>
      </c>
      <c r="AI273" s="71"/>
      <c r="AJ273" s="71">
        <f t="shared" si="55"/>
        <v>80</v>
      </c>
    </row>
    <row r="274" spans="2:36" ht="21" x14ac:dyDescent="0.4">
      <c r="B274" s="12"/>
      <c r="C274" s="22"/>
      <c r="D274" s="135"/>
      <c r="E274" s="122"/>
      <c r="F274" s="122"/>
      <c r="G274" s="24">
        <v>7</v>
      </c>
      <c r="H274" s="71">
        <v>57.4</v>
      </c>
      <c r="I274" s="71"/>
      <c r="J274" s="71">
        <f t="shared" si="46"/>
        <v>57.4</v>
      </c>
      <c r="K274" s="71"/>
      <c r="L274" s="71">
        <f t="shared" si="50"/>
        <v>57.4</v>
      </c>
      <c r="M274" s="71"/>
      <c r="N274" s="71">
        <f t="shared" si="51"/>
        <v>57.4</v>
      </c>
      <c r="O274" s="71"/>
      <c r="P274" s="71">
        <f t="shared" si="52"/>
        <v>57.4</v>
      </c>
      <c r="Q274" s="71"/>
      <c r="R274" s="71">
        <f t="shared" si="53"/>
        <v>57.4</v>
      </c>
      <c r="S274" s="71"/>
      <c r="T274" s="71">
        <f t="shared" si="53"/>
        <v>57.4</v>
      </c>
      <c r="U274" s="71"/>
      <c r="V274" s="71">
        <f t="shared" si="54"/>
        <v>57.4</v>
      </c>
      <c r="W274" s="71"/>
      <c r="X274" s="71">
        <f t="shared" si="54"/>
        <v>57.4</v>
      </c>
      <c r="Y274" s="71"/>
      <c r="Z274" s="71">
        <f t="shared" si="54"/>
        <v>57.4</v>
      </c>
      <c r="AA274" s="71"/>
      <c r="AB274" s="71">
        <f t="shared" si="54"/>
        <v>57.4</v>
      </c>
      <c r="AC274" s="71"/>
      <c r="AD274" s="71">
        <f t="shared" si="55"/>
        <v>57.4</v>
      </c>
      <c r="AE274" s="71"/>
      <c r="AF274" s="71">
        <f t="shared" si="55"/>
        <v>57.4</v>
      </c>
      <c r="AG274" s="71"/>
      <c r="AH274" s="71">
        <f t="shared" si="55"/>
        <v>57.4</v>
      </c>
      <c r="AI274" s="71"/>
      <c r="AJ274" s="71">
        <f t="shared" si="55"/>
        <v>57.4</v>
      </c>
    </row>
    <row r="275" spans="2:36" ht="20.25" customHeight="1" x14ac:dyDescent="0.4">
      <c r="B275" s="12"/>
      <c r="C275" s="57"/>
      <c r="D275" s="102" t="s">
        <v>15</v>
      </c>
      <c r="E275" s="98" t="s">
        <v>101</v>
      </c>
      <c r="F275" s="98">
        <v>300</v>
      </c>
      <c r="G275" s="26">
        <v>7</v>
      </c>
      <c r="H275" s="71">
        <v>57</v>
      </c>
      <c r="I275" s="71"/>
      <c r="J275" s="71">
        <f t="shared" si="46"/>
        <v>57</v>
      </c>
      <c r="K275" s="71"/>
      <c r="L275" s="71">
        <f t="shared" si="50"/>
        <v>57</v>
      </c>
      <c r="M275" s="71"/>
      <c r="N275" s="71">
        <f t="shared" si="51"/>
        <v>57</v>
      </c>
      <c r="O275" s="71"/>
      <c r="P275" s="71">
        <f t="shared" si="52"/>
        <v>57</v>
      </c>
      <c r="Q275" s="71"/>
      <c r="R275" s="71">
        <f t="shared" si="53"/>
        <v>57</v>
      </c>
      <c r="S275" s="71"/>
      <c r="T275" s="71">
        <f t="shared" si="53"/>
        <v>57</v>
      </c>
      <c r="U275" s="71"/>
      <c r="V275" s="71">
        <f t="shared" si="54"/>
        <v>57</v>
      </c>
      <c r="W275" s="71"/>
      <c r="X275" s="71">
        <f t="shared" si="54"/>
        <v>57</v>
      </c>
      <c r="Y275" s="71"/>
      <c r="Z275" s="71">
        <f t="shared" si="54"/>
        <v>57</v>
      </c>
      <c r="AA275" s="71"/>
      <c r="AB275" s="71">
        <f t="shared" si="54"/>
        <v>57</v>
      </c>
      <c r="AC275" s="71"/>
      <c r="AD275" s="71">
        <f t="shared" si="55"/>
        <v>57</v>
      </c>
      <c r="AE275" s="71"/>
      <c r="AF275" s="71">
        <f t="shared" si="55"/>
        <v>57</v>
      </c>
      <c r="AG275" s="71"/>
      <c r="AH275" s="71">
        <f t="shared" si="55"/>
        <v>57</v>
      </c>
      <c r="AI275" s="71"/>
      <c r="AJ275" s="71">
        <f t="shared" si="55"/>
        <v>57</v>
      </c>
    </row>
    <row r="276" spans="2:36" ht="47.4" customHeight="1" x14ac:dyDescent="0.4">
      <c r="B276" s="12"/>
      <c r="C276" s="100"/>
      <c r="D276" s="102" t="s">
        <v>9</v>
      </c>
      <c r="E276" s="98" t="s">
        <v>101</v>
      </c>
      <c r="F276" s="42">
        <v>600</v>
      </c>
      <c r="G276" s="24">
        <v>9</v>
      </c>
      <c r="H276" s="71">
        <v>70</v>
      </c>
      <c r="I276" s="71"/>
      <c r="J276" s="71">
        <f t="shared" si="46"/>
        <v>70</v>
      </c>
      <c r="K276" s="71"/>
      <c r="L276" s="71">
        <f t="shared" si="50"/>
        <v>70</v>
      </c>
      <c r="M276" s="71"/>
      <c r="N276" s="71">
        <f t="shared" si="51"/>
        <v>70</v>
      </c>
      <c r="O276" s="71"/>
      <c r="P276" s="71">
        <f t="shared" si="52"/>
        <v>70</v>
      </c>
      <c r="Q276" s="71"/>
      <c r="R276" s="71">
        <f t="shared" si="53"/>
        <v>70</v>
      </c>
      <c r="S276" s="71"/>
      <c r="T276" s="71">
        <f t="shared" si="53"/>
        <v>70</v>
      </c>
      <c r="U276" s="71"/>
      <c r="V276" s="71">
        <f t="shared" si="54"/>
        <v>70</v>
      </c>
      <c r="W276" s="71"/>
      <c r="X276" s="71">
        <f t="shared" si="54"/>
        <v>70</v>
      </c>
      <c r="Y276" s="71"/>
      <c r="Z276" s="71">
        <f t="shared" si="54"/>
        <v>70</v>
      </c>
      <c r="AA276" s="71"/>
      <c r="AB276" s="71">
        <f t="shared" si="54"/>
        <v>70</v>
      </c>
      <c r="AC276" s="71"/>
      <c r="AD276" s="71">
        <f t="shared" si="55"/>
        <v>70</v>
      </c>
      <c r="AE276" s="71"/>
      <c r="AF276" s="71">
        <f t="shared" si="55"/>
        <v>70</v>
      </c>
      <c r="AG276" s="71"/>
      <c r="AH276" s="71">
        <f t="shared" si="55"/>
        <v>70</v>
      </c>
      <c r="AI276" s="71"/>
      <c r="AJ276" s="71">
        <f t="shared" si="55"/>
        <v>70</v>
      </c>
    </row>
    <row r="277" spans="2:36" s="47" customFormat="1" ht="44.25" customHeight="1" x14ac:dyDescent="0.4">
      <c r="B277" s="48"/>
      <c r="C277" s="100"/>
      <c r="D277" s="73" t="s">
        <v>399</v>
      </c>
      <c r="E277" s="87" t="s">
        <v>401</v>
      </c>
      <c r="F277" s="87"/>
      <c r="G277" s="24"/>
      <c r="H277" s="71">
        <f t="shared" ref="H277:AI278" si="56">H278</f>
        <v>66.8</v>
      </c>
      <c r="I277" s="71">
        <f t="shared" si="56"/>
        <v>0</v>
      </c>
      <c r="J277" s="71">
        <f t="shared" ref="J277:J350" si="57">H277+I277</f>
        <v>66.8</v>
      </c>
      <c r="K277" s="71">
        <f t="shared" si="56"/>
        <v>16.7</v>
      </c>
      <c r="L277" s="71">
        <f t="shared" si="50"/>
        <v>83.5</v>
      </c>
      <c r="M277" s="71">
        <f t="shared" si="56"/>
        <v>0</v>
      </c>
      <c r="N277" s="71">
        <f t="shared" si="51"/>
        <v>83.5</v>
      </c>
      <c r="O277" s="71">
        <f t="shared" si="56"/>
        <v>0</v>
      </c>
      <c r="P277" s="71">
        <f t="shared" si="52"/>
        <v>83.5</v>
      </c>
      <c r="Q277" s="71">
        <f t="shared" si="56"/>
        <v>0</v>
      </c>
      <c r="R277" s="71">
        <f t="shared" si="53"/>
        <v>83.5</v>
      </c>
      <c r="S277" s="71">
        <f t="shared" si="56"/>
        <v>0</v>
      </c>
      <c r="T277" s="71">
        <f t="shared" si="53"/>
        <v>83.5</v>
      </c>
      <c r="U277" s="71">
        <f t="shared" si="56"/>
        <v>0</v>
      </c>
      <c r="V277" s="71">
        <f t="shared" si="54"/>
        <v>83.5</v>
      </c>
      <c r="W277" s="71">
        <f t="shared" si="56"/>
        <v>0</v>
      </c>
      <c r="X277" s="71">
        <f t="shared" si="54"/>
        <v>83.5</v>
      </c>
      <c r="Y277" s="71">
        <f t="shared" si="56"/>
        <v>0</v>
      </c>
      <c r="Z277" s="71">
        <f t="shared" si="54"/>
        <v>83.5</v>
      </c>
      <c r="AA277" s="71">
        <f t="shared" si="56"/>
        <v>0</v>
      </c>
      <c r="AB277" s="71">
        <f t="shared" si="54"/>
        <v>83.5</v>
      </c>
      <c r="AC277" s="71">
        <f t="shared" si="56"/>
        <v>0</v>
      </c>
      <c r="AD277" s="71">
        <f t="shared" si="55"/>
        <v>83.5</v>
      </c>
      <c r="AE277" s="71">
        <f t="shared" si="56"/>
        <v>0</v>
      </c>
      <c r="AF277" s="71">
        <f t="shared" si="55"/>
        <v>83.5</v>
      </c>
      <c r="AG277" s="71">
        <f t="shared" si="56"/>
        <v>0</v>
      </c>
      <c r="AH277" s="71">
        <f t="shared" si="55"/>
        <v>83.5</v>
      </c>
      <c r="AI277" s="71">
        <f t="shared" si="56"/>
        <v>0</v>
      </c>
      <c r="AJ277" s="71">
        <f t="shared" si="55"/>
        <v>83.5</v>
      </c>
    </row>
    <row r="278" spans="2:36" s="47" customFormat="1" ht="45" customHeight="1" x14ac:dyDescent="0.4">
      <c r="B278" s="48"/>
      <c r="C278" s="100"/>
      <c r="D278" s="73" t="s">
        <v>400</v>
      </c>
      <c r="E278" s="87" t="s">
        <v>402</v>
      </c>
      <c r="F278" s="87"/>
      <c r="G278" s="24"/>
      <c r="H278" s="71">
        <f t="shared" si="56"/>
        <v>66.8</v>
      </c>
      <c r="I278" s="71">
        <f t="shared" si="56"/>
        <v>0</v>
      </c>
      <c r="J278" s="71">
        <f t="shared" si="57"/>
        <v>66.8</v>
      </c>
      <c r="K278" s="71">
        <f t="shared" si="56"/>
        <v>16.7</v>
      </c>
      <c r="L278" s="71">
        <f t="shared" si="50"/>
        <v>83.5</v>
      </c>
      <c r="M278" s="71">
        <f t="shared" si="56"/>
        <v>0</v>
      </c>
      <c r="N278" s="71">
        <f t="shared" si="51"/>
        <v>83.5</v>
      </c>
      <c r="O278" s="71">
        <f t="shared" si="56"/>
        <v>0</v>
      </c>
      <c r="P278" s="71">
        <f t="shared" si="52"/>
        <v>83.5</v>
      </c>
      <c r="Q278" s="71">
        <f t="shared" si="56"/>
        <v>0</v>
      </c>
      <c r="R278" s="71">
        <f t="shared" si="53"/>
        <v>83.5</v>
      </c>
      <c r="S278" s="71">
        <f t="shared" si="56"/>
        <v>0</v>
      </c>
      <c r="T278" s="71">
        <f t="shared" si="53"/>
        <v>83.5</v>
      </c>
      <c r="U278" s="71">
        <f t="shared" si="56"/>
        <v>0</v>
      </c>
      <c r="V278" s="71">
        <f t="shared" si="54"/>
        <v>83.5</v>
      </c>
      <c r="W278" s="71">
        <f t="shared" si="56"/>
        <v>0</v>
      </c>
      <c r="X278" s="71">
        <f t="shared" si="54"/>
        <v>83.5</v>
      </c>
      <c r="Y278" s="71">
        <f t="shared" si="56"/>
        <v>0</v>
      </c>
      <c r="Z278" s="71">
        <f t="shared" si="54"/>
        <v>83.5</v>
      </c>
      <c r="AA278" s="71">
        <f t="shared" si="56"/>
        <v>0</v>
      </c>
      <c r="AB278" s="71">
        <f t="shared" si="54"/>
        <v>83.5</v>
      </c>
      <c r="AC278" s="71">
        <f t="shared" si="56"/>
        <v>0</v>
      </c>
      <c r="AD278" s="71">
        <f t="shared" si="55"/>
        <v>83.5</v>
      </c>
      <c r="AE278" s="71">
        <f t="shared" si="56"/>
        <v>0</v>
      </c>
      <c r="AF278" s="71">
        <f t="shared" si="55"/>
        <v>83.5</v>
      </c>
      <c r="AG278" s="71">
        <f t="shared" si="56"/>
        <v>0</v>
      </c>
      <c r="AH278" s="71">
        <f t="shared" si="55"/>
        <v>83.5</v>
      </c>
      <c r="AI278" s="71">
        <f t="shared" si="56"/>
        <v>0</v>
      </c>
      <c r="AJ278" s="71">
        <f t="shared" si="55"/>
        <v>83.5</v>
      </c>
    </row>
    <row r="279" spans="2:36" s="47" customFormat="1" ht="43.5" customHeight="1" x14ac:dyDescent="0.4">
      <c r="B279" s="48"/>
      <c r="C279" s="100"/>
      <c r="D279" s="73" t="s">
        <v>14</v>
      </c>
      <c r="E279" s="87" t="s">
        <v>402</v>
      </c>
      <c r="F279" s="87" t="s">
        <v>283</v>
      </c>
      <c r="G279" s="24"/>
      <c r="H279" s="71">
        <v>66.8</v>
      </c>
      <c r="I279" s="71"/>
      <c r="J279" s="71">
        <f t="shared" si="57"/>
        <v>66.8</v>
      </c>
      <c r="K279" s="71">
        <v>16.7</v>
      </c>
      <c r="L279" s="71">
        <f t="shared" si="50"/>
        <v>83.5</v>
      </c>
      <c r="M279" s="71"/>
      <c r="N279" s="71">
        <f t="shared" si="51"/>
        <v>83.5</v>
      </c>
      <c r="O279" s="71"/>
      <c r="P279" s="71">
        <f t="shared" si="52"/>
        <v>83.5</v>
      </c>
      <c r="Q279" s="71"/>
      <c r="R279" s="71">
        <f t="shared" si="53"/>
        <v>83.5</v>
      </c>
      <c r="S279" s="71"/>
      <c r="T279" s="71">
        <f t="shared" si="53"/>
        <v>83.5</v>
      </c>
      <c r="U279" s="71"/>
      <c r="V279" s="71">
        <f t="shared" si="54"/>
        <v>83.5</v>
      </c>
      <c r="W279" s="71"/>
      <c r="X279" s="71">
        <f t="shared" si="54"/>
        <v>83.5</v>
      </c>
      <c r="Y279" s="71"/>
      <c r="Z279" s="71">
        <f t="shared" si="54"/>
        <v>83.5</v>
      </c>
      <c r="AA279" s="71"/>
      <c r="AB279" s="71">
        <f t="shared" si="54"/>
        <v>83.5</v>
      </c>
      <c r="AC279" s="71"/>
      <c r="AD279" s="71">
        <f t="shared" si="55"/>
        <v>83.5</v>
      </c>
      <c r="AE279" s="71"/>
      <c r="AF279" s="71">
        <f t="shared" si="55"/>
        <v>83.5</v>
      </c>
      <c r="AG279" s="71"/>
      <c r="AH279" s="71">
        <f t="shared" si="55"/>
        <v>83.5</v>
      </c>
      <c r="AI279" s="71"/>
      <c r="AJ279" s="71">
        <f t="shared" si="55"/>
        <v>83.5</v>
      </c>
    </row>
    <row r="280" spans="2:36" ht="42" x14ac:dyDescent="0.4">
      <c r="B280" s="12"/>
      <c r="C280" s="7"/>
      <c r="D280" s="37" t="s">
        <v>279</v>
      </c>
      <c r="E280" s="99" t="s">
        <v>280</v>
      </c>
      <c r="F280" s="99"/>
      <c r="G280" s="38"/>
      <c r="H280" s="71">
        <f t="shared" ref="H280:AI281" si="58">H281</f>
        <v>16</v>
      </c>
      <c r="I280" s="71">
        <f t="shared" si="58"/>
        <v>0</v>
      </c>
      <c r="J280" s="71">
        <f t="shared" si="57"/>
        <v>16</v>
      </c>
      <c r="K280" s="71">
        <f t="shared" si="58"/>
        <v>0</v>
      </c>
      <c r="L280" s="71">
        <f t="shared" si="50"/>
        <v>16</v>
      </c>
      <c r="M280" s="71">
        <f t="shared" si="58"/>
        <v>0</v>
      </c>
      <c r="N280" s="71">
        <f t="shared" si="51"/>
        <v>16</v>
      </c>
      <c r="O280" s="71">
        <f t="shared" si="58"/>
        <v>0</v>
      </c>
      <c r="P280" s="71">
        <f t="shared" si="52"/>
        <v>16</v>
      </c>
      <c r="Q280" s="71">
        <f t="shared" si="58"/>
        <v>0</v>
      </c>
      <c r="R280" s="71">
        <f t="shared" si="53"/>
        <v>16</v>
      </c>
      <c r="S280" s="71">
        <f t="shared" si="58"/>
        <v>0</v>
      </c>
      <c r="T280" s="71">
        <f t="shared" si="53"/>
        <v>16</v>
      </c>
      <c r="U280" s="71">
        <f t="shared" si="58"/>
        <v>0</v>
      </c>
      <c r="V280" s="71">
        <f t="shared" si="54"/>
        <v>16</v>
      </c>
      <c r="W280" s="71">
        <f t="shared" si="58"/>
        <v>0</v>
      </c>
      <c r="X280" s="71">
        <f t="shared" si="54"/>
        <v>16</v>
      </c>
      <c r="Y280" s="71">
        <f t="shared" si="58"/>
        <v>0</v>
      </c>
      <c r="Z280" s="71">
        <f t="shared" si="54"/>
        <v>16</v>
      </c>
      <c r="AA280" s="71">
        <f t="shared" si="58"/>
        <v>0</v>
      </c>
      <c r="AB280" s="71">
        <f t="shared" si="54"/>
        <v>16</v>
      </c>
      <c r="AC280" s="71">
        <f t="shared" si="58"/>
        <v>0</v>
      </c>
      <c r="AD280" s="71">
        <f t="shared" si="55"/>
        <v>16</v>
      </c>
      <c r="AE280" s="71">
        <f t="shared" si="58"/>
        <v>0</v>
      </c>
      <c r="AF280" s="71">
        <f t="shared" si="55"/>
        <v>16</v>
      </c>
      <c r="AG280" s="71">
        <f t="shared" si="58"/>
        <v>0</v>
      </c>
      <c r="AH280" s="71">
        <f t="shared" si="55"/>
        <v>16</v>
      </c>
      <c r="AI280" s="71">
        <f t="shared" si="58"/>
        <v>0</v>
      </c>
      <c r="AJ280" s="71">
        <f t="shared" si="55"/>
        <v>16</v>
      </c>
    </row>
    <row r="281" spans="2:36" ht="21" x14ac:dyDescent="0.4">
      <c r="B281" s="12"/>
      <c r="C281" s="7"/>
      <c r="D281" s="37" t="s">
        <v>281</v>
      </c>
      <c r="E281" s="99" t="s">
        <v>282</v>
      </c>
      <c r="F281" s="99"/>
      <c r="G281" s="38"/>
      <c r="H281" s="71">
        <f t="shared" si="58"/>
        <v>16</v>
      </c>
      <c r="I281" s="71">
        <f t="shared" si="58"/>
        <v>0</v>
      </c>
      <c r="J281" s="71">
        <f t="shared" si="57"/>
        <v>16</v>
      </c>
      <c r="K281" s="71">
        <f t="shared" si="58"/>
        <v>0</v>
      </c>
      <c r="L281" s="71">
        <f t="shared" si="50"/>
        <v>16</v>
      </c>
      <c r="M281" s="71">
        <f t="shared" si="58"/>
        <v>0</v>
      </c>
      <c r="N281" s="71">
        <f t="shared" si="51"/>
        <v>16</v>
      </c>
      <c r="O281" s="71">
        <f t="shared" si="58"/>
        <v>0</v>
      </c>
      <c r="P281" s="71">
        <f t="shared" si="52"/>
        <v>16</v>
      </c>
      <c r="Q281" s="71">
        <f t="shared" si="58"/>
        <v>0</v>
      </c>
      <c r="R281" s="71">
        <f t="shared" si="53"/>
        <v>16</v>
      </c>
      <c r="S281" s="71">
        <f t="shared" si="58"/>
        <v>0</v>
      </c>
      <c r="T281" s="71">
        <f t="shared" si="53"/>
        <v>16</v>
      </c>
      <c r="U281" s="71">
        <f t="shared" si="58"/>
        <v>0</v>
      </c>
      <c r="V281" s="71">
        <f t="shared" si="54"/>
        <v>16</v>
      </c>
      <c r="W281" s="71">
        <f t="shared" si="58"/>
        <v>0</v>
      </c>
      <c r="X281" s="71">
        <f t="shared" si="54"/>
        <v>16</v>
      </c>
      <c r="Y281" s="71">
        <f t="shared" si="58"/>
        <v>0</v>
      </c>
      <c r="Z281" s="71">
        <f t="shared" si="54"/>
        <v>16</v>
      </c>
      <c r="AA281" s="71">
        <f t="shared" si="58"/>
        <v>0</v>
      </c>
      <c r="AB281" s="71">
        <f t="shared" si="54"/>
        <v>16</v>
      </c>
      <c r="AC281" s="71">
        <f t="shared" si="58"/>
        <v>0</v>
      </c>
      <c r="AD281" s="71">
        <f t="shared" si="55"/>
        <v>16</v>
      </c>
      <c r="AE281" s="71">
        <f t="shared" si="58"/>
        <v>0</v>
      </c>
      <c r="AF281" s="71">
        <f t="shared" si="55"/>
        <v>16</v>
      </c>
      <c r="AG281" s="71">
        <f t="shared" si="58"/>
        <v>0</v>
      </c>
      <c r="AH281" s="71">
        <f t="shared" si="55"/>
        <v>16</v>
      </c>
      <c r="AI281" s="71">
        <f t="shared" si="58"/>
        <v>0</v>
      </c>
      <c r="AJ281" s="71">
        <f t="shared" si="55"/>
        <v>16</v>
      </c>
    </row>
    <row r="282" spans="2:36" ht="42" x14ac:dyDescent="0.4">
      <c r="B282" s="12"/>
      <c r="C282" s="7"/>
      <c r="D282" s="37" t="s">
        <v>14</v>
      </c>
      <c r="E282" s="99" t="s">
        <v>282</v>
      </c>
      <c r="F282" s="99">
        <v>200</v>
      </c>
      <c r="G282" s="38">
        <v>14</v>
      </c>
      <c r="H282" s="71">
        <v>16</v>
      </c>
      <c r="I282" s="71"/>
      <c r="J282" s="71">
        <f t="shared" si="57"/>
        <v>16</v>
      </c>
      <c r="K282" s="71"/>
      <c r="L282" s="71">
        <f t="shared" si="50"/>
        <v>16</v>
      </c>
      <c r="M282" s="71"/>
      <c r="N282" s="71">
        <f t="shared" si="51"/>
        <v>16</v>
      </c>
      <c r="O282" s="71"/>
      <c r="P282" s="71">
        <f t="shared" si="52"/>
        <v>16</v>
      </c>
      <c r="Q282" s="71"/>
      <c r="R282" s="71">
        <f t="shared" si="53"/>
        <v>16</v>
      </c>
      <c r="S282" s="71"/>
      <c r="T282" s="71">
        <f t="shared" si="53"/>
        <v>16</v>
      </c>
      <c r="U282" s="71"/>
      <c r="V282" s="71">
        <f t="shared" si="54"/>
        <v>16</v>
      </c>
      <c r="W282" s="71"/>
      <c r="X282" s="71">
        <f t="shared" si="54"/>
        <v>16</v>
      </c>
      <c r="Y282" s="71"/>
      <c r="Z282" s="71">
        <f t="shared" si="54"/>
        <v>16</v>
      </c>
      <c r="AA282" s="71"/>
      <c r="AB282" s="71">
        <f t="shared" si="54"/>
        <v>16</v>
      </c>
      <c r="AC282" s="71"/>
      <c r="AD282" s="71">
        <f t="shared" si="55"/>
        <v>16</v>
      </c>
      <c r="AE282" s="71"/>
      <c r="AF282" s="71">
        <f t="shared" si="55"/>
        <v>16</v>
      </c>
      <c r="AG282" s="71"/>
      <c r="AH282" s="71">
        <f t="shared" si="55"/>
        <v>16</v>
      </c>
      <c r="AI282" s="71"/>
      <c r="AJ282" s="71">
        <f t="shared" si="55"/>
        <v>16</v>
      </c>
    </row>
    <row r="283" spans="2:36" ht="64.5" customHeight="1" x14ac:dyDescent="0.4">
      <c r="B283" s="12"/>
      <c r="C283" s="7"/>
      <c r="D283" s="37" t="s">
        <v>299</v>
      </c>
      <c r="E283" s="63" t="s">
        <v>303</v>
      </c>
      <c r="F283" s="63"/>
      <c r="G283" s="38"/>
      <c r="H283" s="71">
        <f>H284+H289+H294</f>
        <v>54679.399999999994</v>
      </c>
      <c r="I283" s="71">
        <f>I284+I289+I294</f>
        <v>0</v>
      </c>
      <c r="J283" s="71">
        <f t="shared" si="57"/>
        <v>54679.399999999994</v>
      </c>
      <c r="K283" s="71">
        <f>K284+K289+K294</f>
        <v>-4800</v>
      </c>
      <c r="L283" s="71">
        <f t="shared" si="50"/>
        <v>49879.399999999994</v>
      </c>
      <c r="M283" s="71">
        <f>M284+M289+M294</f>
        <v>0</v>
      </c>
      <c r="N283" s="71">
        <f t="shared" si="51"/>
        <v>49879.399999999994</v>
      </c>
      <c r="O283" s="71">
        <f>O284+O289+O294</f>
        <v>0</v>
      </c>
      <c r="P283" s="71">
        <f t="shared" si="52"/>
        <v>49879.399999999994</v>
      </c>
      <c r="Q283" s="71">
        <f>Q284+Q289+Q294</f>
        <v>0</v>
      </c>
      <c r="R283" s="71">
        <f t="shared" si="53"/>
        <v>49879.399999999994</v>
      </c>
      <c r="S283" s="71">
        <f>S284+S289+S294</f>
        <v>0</v>
      </c>
      <c r="T283" s="71">
        <f t="shared" si="53"/>
        <v>49879.399999999994</v>
      </c>
      <c r="U283" s="71">
        <f>U284+U289+U294</f>
        <v>0</v>
      </c>
      <c r="V283" s="71">
        <f t="shared" si="54"/>
        <v>49879.399999999994</v>
      </c>
      <c r="W283" s="71">
        <f>W284+W289+W294</f>
        <v>3253.2</v>
      </c>
      <c r="X283" s="71">
        <f t="shared" si="54"/>
        <v>53132.599999999991</v>
      </c>
      <c r="Y283" s="71">
        <f>Y284+Y289+Y294</f>
        <v>3432.3</v>
      </c>
      <c r="Z283" s="71">
        <f t="shared" si="54"/>
        <v>56564.899999999994</v>
      </c>
      <c r="AA283" s="71">
        <f>AA284+AA289+AA294</f>
        <v>0</v>
      </c>
      <c r="AB283" s="71">
        <f t="shared" si="54"/>
        <v>56564.899999999994</v>
      </c>
      <c r="AC283" s="71">
        <f>AC284+AC289+AC294</f>
        <v>0</v>
      </c>
      <c r="AD283" s="71">
        <f t="shared" si="55"/>
        <v>56564.899999999994</v>
      </c>
      <c r="AE283" s="71">
        <f>AE284+AE289+AE294</f>
        <v>0</v>
      </c>
      <c r="AF283" s="71">
        <f t="shared" si="55"/>
        <v>56564.899999999994</v>
      </c>
      <c r="AG283" s="71">
        <f>AG284+AG289+AG294</f>
        <v>0</v>
      </c>
      <c r="AH283" s="71">
        <f t="shared" si="55"/>
        <v>56564.899999999994</v>
      </c>
      <c r="AI283" s="71">
        <f>AI284+AI289+AI294</f>
        <v>-9.4</v>
      </c>
      <c r="AJ283" s="71">
        <f t="shared" si="55"/>
        <v>56555.499999999993</v>
      </c>
    </row>
    <row r="284" spans="2:36" ht="39.75" customHeight="1" x14ac:dyDescent="0.4">
      <c r="B284" s="12"/>
      <c r="C284" s="7"/>
      <c r="D284" s="37" t="s">
        <v>300</v>
      </c>
      <c r="E284" s="63" t="s">
        <v>304</v>
      </c>
      <c r="F284" s="63"/>
      <c r="G284" s="38"/>
      <c r="H284" s="71">
        <f>H285+H287</f>
        <v>42931.199999999997</v>
      </c>
      <c r="I284" s="71">
        <f>I285+I287</f>
        <v>0</v>
      </c>
      <c r="J284" s="71">
        <f t="shared" si="57"/>
        <v>42931.199999999997</v>
      </c>
      <c r="K284" s="71">
        <f>K285+K287</f>
        <v>-4800</v>
      </c>
      <c r="L284" s="71">
        <f t="shared" si="50"/>
        <v>38131.199999999997</v>
      </c>
      <c r="M284" s="71">
        <f>M285+M287</f>
        <v>0</v>
      </c>
      <c r="N284" s="71">
        <f t="shared" si="51"/>
        <v>38131.199999999997</v>
      </c>
      <c r="O284" s="71">
        <f>O285+O287</f>
        <v>0</v>
      </c>
      <c r="P284" s="71">
        <f t="shared" si="52"/>
        <v>38131.199999999997</v>
      </c>
      <c r="Q284" s="71">
        <f>Q285+Q287</f>
        <v>0</v>
      </c>
      <c r="R284" s="71">
        <f t="shared" si="53"/>
        <v>38131.199999999997</v>
      </c>
      <c r="S284" s="71">
        <f>S285+S287</f>
        <v>0</v>
      </c>
      <c r="T284" s="71">
        <f t="shared" si="53"/>
        <v>38131.199999999997</v>
      </c>
      <c r="U284" s="71">
        <f>U285+U287</f>
        <v>0</v>
      </c>
      <c r="V284" s="71">
        <f t="shared" si="54"/>
        <v>38131.199999999997</v>
      </c>
      <c r="W284" s="71">
        <f>W285+W287</f>
        <v>3253.2</v>
      </c>
      <c r="X284" s="71">
        <f t="shared" si="54"/>
        <v>41384.399999999994</v>
      </c>
      <c r="Y284" s="71">
        <f>Y285+Y287</f>
        <v>3432.3</v>
      </c>
      <c r="Z284" s="71">
        <f t="shared" si="54"/>
        <v>44816.7</v>
      </c>
      <c r="AA284" s="71">
        <f>AA285+AA287</f>
        <v>0</v>
      </c>
      <c r="AB284" s="71">
        <f t="shared" si="54"/>
        <v>44816.7</v>
      </c>
      <c r="AC284" s="71">
        <f>AC285+AC287</f>
        <v>0</v>
      </c>
      <c r="AD284" s="71">
        <f t="shared" si="55"/>
        <v>44816.7</v>
      </c>
      <c r="AE284" s="71">
        <f>AE285+AE287</f>
        <v>0</v>
      </c>
      <c r="AF284" s="71">
        <f t="shared" si="55"/>
        <v>44816.7</v>
      </c>
      <c r="AG284" s="71">
        <f>AG285+AG287</f>
        <v>0</v>
      </c>
      <c r="AH284" s="71">
        <f t="shared" si="55"/>
        <v>44816.7</v>
      </c>
      <c r="AI284" s="71">
        <f>AI285+AI287</f>
        <v>-9.4</v>
      </c>
      <c r="AJ284" s="71">
        <f t="shared" si="55"/>
        <v>44807.299999999996</v>
      </c>
    </row>
    <row r="285" spans="2:36" ht="29.25" customHeight="1" x14ac:dyDescent="0.4">
      <c r="B285" s="12"/>
      <c r="C285" s="7"/>
      <c r="D285" s="21" t="s">
        <v>301</v>
      </c>
      <c r="E285" s="63" t="s">
        <v>305</v>
      </c>
      <c r="F285" s="63"/>
      <c r="G285" s="38"/>
      <c r="H285" s="71">
        <f>H286</f>
        <v>22807.200000000001</v>
      </c>
      <c r="I285" s="71">
        <f>I286</f>
        <v>0</v>
      </c>
      <c r="J285" s="71">
        <f t="shared" si="57"/>
        <v>22807.200000000001</v>
      </c>
      <c r="K285" s="71">
        <f>K286</f>
        <v>-2550</v>
      </c>
      <c r="L285" s="71">
        <f t="shared" si="50"/>
        <v>20257.2</v>
      </c>
      <c r="M285" s="71">
        <f>M286</f>
        <v>0</v>
      </c>
      <c r="N285" s="71">
        <f t="shared" si="51"/>
        <v>20257.2</v>
      </c>
      <c r="O285" s="71">
        <f>O286</f>
        <v>0</v>
      </c>
      <c r="P285" s="71">
        <f t="shared" si="52"/>
        <v>20257.2</v>
      </c>
      <c r="Q285" s="71">
        <f>Q286</f>
        <v>0</v>
      </c>
      <c r="R285" s="71">
        <f t="shared" si="53"/>
        <v>20257.2</v>
      </c>
      <c r="S285" s="71">
        <f>S286</f>
        <v>0</v>
      </c>
      <c r="T285" s="71">
        <f t="shared" si="53"/>
        <v>20257.2</v>
      </c>
      <c r="U285" s="71">
        <f>U286</f>
        <v>0</v>
      </c>
      <c r="V285" s="71">
        <f t="shared" si="54"/>
        <v>20257.2</v>
      </c>
      <c r="W285" s="71">
        <f>W286</f>
        <v>1728.3</v>
      </c>
      <c r="X285" s="71">
        <f t="shared" si="54"/>
        <v>21985.5</v>
      </c>
      <c r="Y285" s="71">
        <f>Y286</f>
        <v>1823.4</v>
      </c>
      <c r="Z285" s="71">
        <f t="shared" si="54"/>
        <v>23808.9</v>
      </c>
      <c r="AA285" s="71">
        <f>AA286</f>
        <v>0</v>
      </c>
      <c r="AB285" s="71">
        <f t="shared" si="54"/>
        <v>23808.9</v>
      </c>
      <c r="AC285" s="71">
        <f>AC286</f>
        <v>0</v>
      </c>
      <c r="AD285" s="71">
        <f t="shared" si="55"/>
        <v>23808.9</v>
      </c>
      <c r="AE285" s="71">
        <f>AE286</f>
        <v>0</v>
      </c>
      <c r="AF285" s="71">
        <f t="shared" si="55"/>
        <v>23808.9</v>
      </c>
      <c r="AG285" s="71">
        <f>AG286</f>
        <v>0</v>
      </c>
      <c r="AH285" s="71">
        <f t="shared" si="55"/>
        <v>23808.9</v>
      </c>
      <c r="AI285" s="71">
        <f>AI286</f>
        <v>-1.3</v>
      </c>
      <c r="AJ285" s="71">
        <f t="shared" si="55"/>
        <v>23807.600000000002</v>
      </c>
    </row>
    <row r="286" spans="2:36" ht="44.25" customHeight="1" x14ac:dyDescent="0.4">
      <c r="B286" s="12"/>
      <c r="C286" s="7"/>
      <c r="D286" s="21" t="s">
        <v>20</v>
      </c>
      <c r="E286" s="63" t="s">
        <v>305</v>
      </c>
      <c r="F286" s="63" t="s">
        <v>284</v>
      </c>
      <c r="G286" s="38">
        <v>1</v>
      </c>
      <c r="H286" s="71">
        <v>22807.200000000001</v>
      </c>
      <c r="I286" s="71"/>
      <c r="J286" s="71">
        <f t="shared" si="57"/>
        <v>22807.200000000001</v>
      </c>
      <c r="K286" s="71">
        <v>-2550</v>
      </c>
      <c r="L286" s="71">
        <f t="shared" si="50"/>
        <v>20257.2</v>
      </c>
      <c r="M286" s="71"/>
      <c r="N286" s="71">
        <f t="shared" si="51"/>
        <v>20257.2</v>
      </c>
      <c r="O286" s="71"/>
      <c r="P286" s="71">
        <f t="shared" si="52"/>
        <v>20257.2</v>
      </c>
      <c r="Q286" s="71"/>
      <c r="R286" s="71">
        <f t="shared" si="53"/>
        <v>20257.2</v>
      </c>
      <c r="S286" s="71"/>
      <c r="T286" s="71">
        <f t="shared" si="53"/>
        <v>20257.2</v>
      </c>
      <c r="U286" s="71"/>
      <c r="V286" s="71">
        <f t="shared" si="54"/>
        <v>20257.2</v>
      </c>
      <c r="W286" s="71">
        <v>1728.3</v>
      </c>
      <c r="X286" s="71">
        <f t="shared" si="54"/>
        <v>21985.5</v>
      </c>
      <c r="Y286" s="71">
        <v>1823.4</v>
      </c>
      <c r="Z286" s="71">
        <f t="shared" si="54"/>
        <v>23808.9</v>
      </c>
      <c r="AA286" s="71"/>
      <c r="AB286" s="71">
        <f t="shared" si="54"/>
        <v>23808.9</v>
      </c>
      <c r="AC286" s="71"/>
      <c r="AD286" s="71">
        <f t="shared" si="55"/>
        <v>23808.9</v>
      </c>
      <c r="AE286" s="71"/>
      <c r="AF286" s="71">
        <f t="shared" si="55"/>
        <v>23808.9</v>
      </c>
      <c r="AG286" s="71"/>
      <c r="AH286" s="71">
        <f t="shared" si="55"/>
        <v>23808.9</v>
      </c>
      <c r="AI286" s="71">
        <v>-1.3</v>
      </c>
      <c r="AJ286" s="71">
        <f t="shared" si="55"/>
        <v>23807.600000000002</v>
      </c>
    </row>
    <row r="287" spans="2:36" ht="26.25" customHeight="1" x14ac:dyDescent="0.4">
      <c r="B287" s="12"/>
      <c r="C287" s="7"/>
      <c r="D287" s="21" t="s">
        <v>19</v>
      </c>
      <c r="E287" s="63" t="s">
        <v>302</v>
      </c>
      <c r="F287" s="63"/>
      <c r="G287" s="38"/>
      <c r="H287" s="71">
        <f>H288</f>
        <v>20124</v>
      </c>
      <c r="I287" s="71">
        <f>I288</f>
        <v>0</v>
      </c>
      <c r="J287" s="71">
        <f t="shared" si="57"/>
        <v>20124</v>
      </c>
      <c r="K287" s="71">
        <f>K288</f>
        <v>-2250</v>
      </c>
      <c r="L287" s="71">
        <f t="shared" si="50"/>
        <v>17874</v>
      </c>
      <c r="M287" s="71">
        <f>M288</f>
        <v>0</v>
      </c>
      <c r="N287" s="71">
        <f t="shared" si="51"/>
        <v>17874</v>
      </c>
      <c r="O287" s="71">
        <f>O288</f>
        <v>0</v>
      </c>
      <c r="P287" s="71">
        <f t="shared" si="52"/>
        <v>17874</v>
      </c>
      <c r="Q287" s="71">
        <f>Q288</f>
        <v>0</v>
      </c>
      <c r="R287" s="71">
        <f t="shared" si="53"/>
        <v>17874</v>
      </c>
      <c r="S287" s="71">
        <f>S288</f>
        <v>0</v>
      </c>
      <c r="T287" s="71">
        <f t="shared" si="53"/>
        <v>17874</v>
      </c>
      <c r="U287" s="71">
        <f>U288</f>
        <v>0</v>
      </c>
      <c r="V287" s="71">
        <f t="shared" si="54"/>
        <v>17874</v>
      </c>
      <c r="W287" s="71">
        <f>W288</f>
        <v>1524.9</v>
      </c>
      <c r="X287" s="71">
        <f t="shared" si="54"/>
        <v>19398.900000000001</v>
      </c>
      <c r="Y287" s="71">
        <f>Y288</f>
        <v>1608.9</v>
      </c>
      <c r="Z287" s="71">
        <f t="shared" si="54"/>
        <v>21007.800000000003</v>
      </c>
      <c r="AA287" s="71">
        <f>AA288</f>
        <v>0</v>
      </c>
      <c r="AB287" s="71">
        <f t="shared" si="54"/>
        <v>21007.800000000003</v>
      </c>
      <c r="AC287" s="71">
        <f>AC288</f>
        <v>0</v>
      </c>
      <c r="AD287" s="71">
        <f t="shared" si="55"/>
        <v>21007.800000000003</v>
      </c>
      <c r="AE287" s="71">
        <f>AE288</f>
        <v>0</v>
      </c>
      <c r="AF287" s="71">
        <f t="shared" si="55"/>
        <v>21007.800000000003</v>
      </c>
      <c r="AG287" s="71">
        <f>AG288</f>
        <v>0</v>
      </c>
      <c r="AH287" s="71">
        <f t="shared" si="55"/>
        <v>21007.800000000003</v>
      </c>
      <c r="AI287" s="71">
        <f>AI288</f>
        <v>-8.1</v>
      </c>
      <c r="AJ287" s="71">
        <f t="shared" si="55"/>
        <v>20999.700000000004</v>
      </c>
    </row>
    <row r="288" spans="2:36" ht="45" customHeight="1" x14ac:dyDescent="0.4">
      <c r="B288" s="12"/>
      <c r="C288" s="7"/>
      <c r="D288" s="21" t="s">
        <v>20</v>
      </c>
      <c r="E288" s="63" t="s">
        <v>302</v>
      </c>
      <c r="F288" s="63" t="s">
        <v>284</v>
      </c>
      <c r="G288" s="38">
        <v>2</v>
      </c>
      <c r="H288" s="71">
        <v>20124</v>
      </c>
      <c r="I288" s="71"/>
      <c r="J288" s="71">
        <f t="shared" si="57"/>
        <v>20124</v>
      </c>
      <c r="K288" s="71">
        <v>-2250</v>
      </c>
      <c r="L288" s="71">
        <f t="shared" si="50"/>
        <v>17874</v>
      </c>
      <c r="M288" s="71"/>
      <c r="N288" s="71">
        <f t="shared" si="51"/>
        <v>17874</v>
      </c>
      <c r="O288" s="71"/>
      <c r="P288" s="71">
        <f t="shared" si="52"/>
        <v>17874</v>
      </c>
      <c r="Q288" s="71"/>
      <c r="R288" s="71">
        <f t="shared" si="53"/>
        <v>17874</v>
      </c>
      <c r="S288" s="71"/>
      <c r="T288" s="71">
        <f t="shared" si="53"/>
        <v>17874</v>
      </c>
      <c r="U288" s="71"/>
      <c r="V288" s="71">
        <f t="shared" si="54"/>
        <v>17874</v>
      </c>
      <c r="W288" s="71">
        <v>1524.9</v>
      </c>
      <c r="X288" s="71">
        <f t="shared" si="54"/>
        <v>19398.900000000001</v>
      </c>
      <c r="Y288" s="71">
        <v>1608.9</v>
      </c>
      <c r="Z288" s="71">
        <f t="shared" si="54"/>
        <v>21007.800000000003</v>
      </c>
      <c r="AA288" s="71"/>
      <c r="AB288" s="71">
        <f t="shared" si="54"/>
        <v>21007.800000000003</v>
      </c>
      <c r="AC288" s="71"/>
      <c r="AD288" s="71">
        <f t="shared" si="55"/>
        <v>21007.800000000003</v>
      </c>
      <c r="AE288" s="71"/>
      <c r="AF288" s="71">
        <f t="shared" si="55"/>
        <v>21007.800000000003</v>
      </c>
      <c r="AG288" s="71"/>
      <c r="AH288" s="71">
        <f t="shared" si="55"/>
        <v>21007.800000000003</v>
      </c>
      <c r="AI288" s="71">
        <v>-8.1</v>
      </c>
      <c r="AJ288" s="71">
        <f t="shared" si="55"/>
        <v>20999.700000000004</v>
      </c>
    </row>
    <row r="289" spans="2:36" s="47" customFormat="1" ht="45" customHeight="1" x14ac:dyDescent="0.4">
      <c r="B289" s="48"/>
      <c r="C289" s="7"/>
      <c r="D289" s="21" t="s">
        <v>323</v>
      </c>
      <c r="E289" s="63" t="s">
        <v>324</v>
      </c>
      <c r="F289" s="63"/>
      <c r="G289" s="38"/>
      <c r="H289" s="71">
        <f>H290+H292</f>
        <v>11661.199999999999</v>
      </c>
      <c r="I289" s="71">
        <f>I290+I292</f>
        <v>0</v>
      </c>
      <c r="J289" s="71">
        <f t="shared" si="57"/>
        <v>11661.199999999999</v>
      </c>
      <c r="K289" s="71">
        <f>K290+K292</f>
        <v>0</v>
      </c>
      <c r="L289" s="71">
        <f t="shared" si="50"/>
        <v>11661.199999999999</v>
      </c>
      <c r="M289" s="71">
        <f>M290+M292</f>
        <v>0</v>
      </c>
      <c r="N289" s="71">
        <f t="shared" si="51"/>
        <v>11661.199999999999</v>
      </c>
      <c r="O289" s="71">
        <f>O290+O292</f>
        <v>0</v>
      </c>
      <c r="P289" s="71">
        <f t="shared" si="52"/>
        <v>11661.199999999999</v>
      </c>
      <c r="Q289" s="71">
        <f>Q290+Q292</f>
        <v>0</v>
      </c>
      <c r="R289" s="71">
        <f t="shared" si="53"/>
        <v>11661.199999999999</v>
      </c>
      <c r="S289" s="71">
        <f>S290+S292</f>
        <v>0</v>
      </c>
      <c r="T289" s="71">
        <f t="shared" si="53"/>
        <v>11661.199999999999</v>
      </c>
      <c r="U289" s="71">
        <f>U290+U292</f>
        <v>0</v>
      </c>
      <c r="V289" s="71">
        <f t="shared" si="54"/>
        <v>11661.199999999999</v>
      </c>
      <c r="W289" s="71">
        <f>W290+W292</f>
        <v>0</v>
      </c>
      <c r="X289" s="71">
        <f t="shared" si="54"/>
        <v>11661.199999999999</v>
      </c>
      <c r="Y289" s="71">
        <f>Y290+Y292</f>
        <v>0</v>
      </c>
      <c r="Z289" s="71">
        <f t="shared" si="54"/>
        <v>11661.199999999999</v>
      </c>
      <c r="AA289" s="71">
        <f>AA290+AA292</f>
        <v>0</v>
      </c>
      <c r="AB289" s="71">
        <f t="shared" si="54"/>
        <v>11661.199999999999</v>
      </c>
      <c r="AC289" s="71">
        <f>AC290+AC292</f>
        <v>0</v>
      </c>
      <c r="AD289" s="71">
        <f t="shared" si="55"/>
        <v>11661.199999999999</v>
      </c>
      <c r="AE289" s="71">
        <f>AE290+AE292</f>
        <v>0</v>
      </c>
      <c r="AF289" s="71">
        <f t="shared" si="55"/>
        <v>11661.199999999999</v>
      </c>
      <c r="AG289" s="71">
        <f>AG290+AG292</f>
        <v>0</v>
      </c>
      <c r="AH289" s="71">
        <f t="shared" si="55"/>
        <v>11661.199999999999</v>
      </c>
      <c r="AI289" s="71">
        <f>AI290+AI292</f>
        <v>0</v>
      </c>
      <c r="AJ289" s="71">
        <f t="shared" si="55"/>
        <v>11661.199999999999</v>
      </c>
    </row>
    <row r="290" spans="2:36" s="47" customFormat="1" ht="71.400000000000006" customHeight="1" x14ac:dyDescent="0.4">
      <c r="B290" s="48"/>
      <c r="C290" s="7"/>
      <c r="D290" s="21" t="s">
        <v>567</v>
      </c>
      <c r="E290" s="63" t="s">
        <v>325</v>
      </c>
      <c r="F290" s="63"/>
      <c r="G290" s="38"/>
      <c r="H290" s="71">
        <f>H291</f>
        <v>10121.4</v>
      </c>
      <c r="I290" s="71">
        <f>I291</f>
        <v>0</v>
      </c>
      <c r="J290" s="71">
        <f t="shared" si="57"/>
        <v>10121.4</v>
      </c>
      <c r="K290" s="71">
        <f>K291</f>
        <v>0</v>
      </c>
      <c r="L290" s="71">
        <f t="shared" si="50"/>
        <v>10121.4</v>
      </c>
      <c r="M290" s="71">
        <f>M291</f>
        <v>0</v>
      </c>
      <c r="N290" s="71">
        <f t="shared" si="51"/>
        <v>10121.4</v>
      </c>
      <c r="O290" s="71">
        <f>O291</f>
        <v>0</v>
      </c>
      <c r="P290" s="71">
        <f t="shared" si="52"/>
        <v>10121.4</v>
      </c>
      <c r="Q290" s="71">
        <f>Q291</f>
        <v>0</v>
      </c>
      <c r="R290" s="71">
        <f t="shared" si="53"/>
        <v>10121.4</v>
      </c>
      <c r="S290" s="71">
        <f>S291</f>
        <v>0</v>
      </c>
      <c r="T290" s="71">
        <f t="shared" si="53"/>
        <v>10121.4</v>
      </c>
      <c r="U290" s="71">
        <f>U291</f>
        <v>0</v>
      </c>
      <c r="V290" s="71">
        <f t="shared" si="54"/>
        <v>10121.4</v>
      </c>
      <c r="W290" s="71">
        <f>W291</f>
        <v>0</v>
      </c>
      <c r="X290" s="71">
        <f t="shared" si="54"/>
        <v>10121.4</v>
      </c>
      <c r="Y290" s="71">
        <f>Y291</f>
        <v>0</v>
      </c>
      <c r="Z290" s="71">
        <f t="shared" si="54"/>
        <v>10121.4</v>
      </c>
      <c r="AA290" s="71">
        <f>AA291</f>
        <v>0</v>
      </c>
      <c r="AB290" s="71">
        <f t="shared" si="54"/>
        <v>10121.4</v>
      </c>
      <c r="AC290" s="71">
        <f>AC291</f>
        <v>0</v>
      </c>
      <c r="AD290" s="71">
        <f t="shared" si="55"/>
        <v>10121.4</v>
      </c>
      <c r="AE290" s="71">
        <f>AE291</f>
        <v>0</v>
      </c>
      <c r="AF290" s="71">
        <f t="shared" si="55"/>
        <v>10121.4</v>
      </c>
      <c r="AG290" s="71">
        <f>AG291</f>
        <v>0</v>
      </c>
      <c r="AH290" s="71">
        <f t="shared" si="55"/>
        <v>10121.4</v>
      </c>
      <c r="AI290" s="71">
        <f>AI291</f>
        <v>0</v>
      </c>
      <c r="AJ290" s="71">
        <f t="shared" si="55"/>
        <v>10121.4</v>
      </c>
    </row>
    <row r="291" spans="2:36" s="47" customFormat="1" ht="45" customHeight="1" x14ac:dyDescent="0.4">
      <c r="B291" s="48"/>
      <c r="C291" s="7"/>
      <c r="D291" s="21" t="s">
        <v>20</v>
      </c>
      <c r="E291" s="63" t="s">
        <v>325</v>
      </c>
      <c r="F291" s="63" t="s">
        <v>284</v>
      </c>
      <c r="G291" s="38"/>
      <c r="H291" s="71">
        <v>10121.4</v>
      </c>
      <c r="I291" s="71"/>
      <c r="J291" s="71">
        <f t="shared" si="57"/>
        <v>10121.4</v>
      </c>
      <c r="K291" s="71"/>
      <c r="L291" s="71">
        <f t="shared" si="50"/>
        <v>10121.4</v>
      </c>
      <c r="M291" s="71"/>
      <c r="N291" s="71">
        <f t="shared" si="51"/>
        <v>10121.4</v>
      </c>
      <c r="O291" s="71"/>
      <c r="P291" s="71">
        <f t="shared" si="52"/>
        <v>10121.4</v>
      </c>
      <c r="Q291" s="71"/>
      <c r="R291" s="71">
        <f t="shared" si="53"/>
        <v>10121.4</v>
      </c>
      <c r="S291" s="71"/>
      <c r="T291" s="71">
        <f t="shared" si="53"/>
        <v>10121.4</v>
      </c>
      <c r="U291" s="71"/>
      <c r="V291" s="71">
        <f t="shared" si="54"/>
        <v>10121.4</v>
      </c>
      <c r="W291" s="71"/>
      <c r="X291" s="71">
        <f t="shared" si="54"/>
        <v>10121.4</v>
      </c>
      <c r="Y291" s="71"/>
      <c r="Z291" s="71">
        <f t="shared" si="54"/>
        <v>10121.4</v>
      </c>
      <c r="AA291" s="71"/>
      <c r="AB291" s="71">
        <f t="shared" si="54"/>
        <v>10121.4</v>
      </c>
      <c r="AC291" s="71"/>
      <c r="AD291" s="71">
        <f t="shared" si="55"/>
        <v>10121.4</v>
      </c>
      <c r="AE291" s="71"/>
      <c r="AF291" s="71">
        <f t="shared" si="55"/>
        <v>10121.4</v>
      </c>
      <c r="AG291" s="71"/>
      <c r="AH291" s="71">
        <f t="shared" si="55"/>
        <v>10121.4</v>
      </c>
      <c r="AI291" s="71"/>
      <c r="AJ291" s="71">
        <f t="shared" si="55"/>
        <v>10121.4</v>
      </c>
    </row>
    <row r="292" spans="2:36" s="47" customFormat="1" ht="75.599999999999994" customHeight="1" x14ac:dyDescent="0.4">
      <c r="B292" s="48"/>
      <c r="C292" s="7"/>
      <c r="D292" s="21" t="s">
        <v>568</v>
      </c>
      <c r="E292" s="63" t="s">
        <v>325</v>
      </c>
      <c r="F292" s="63"/>
      <c r="G292" s="38"/>
      <c r="H292" s="71">
        <f>H293</f>
        <v>1539.8</v>
      </c>
      <c r="I292" s="71">
        <f>I293</f>
        <v>0</v>
      </c>
      <c r="J292" s="71">
        <f t="shared" si="57"/>
        <v>1539.8</v>
      </c>
      <c r="K292" s="71">
        <f>K293</f>
        <v>0</v>
      </c>
      <c r="L292" s="71">
        <f t="shared" si="50"/>
        <v>1539.8</v>
      </c>
      <c r="M292" s="71">
        <f>M293</f>
        <v>0</v>
      </c>
      <c r="N292" s="71">
        <f t="shared" si="51"/>
        <v>1539.8</v>
      </c>
      <c r="O292" s="71">
        <f>O293</f>
        <v>0</v>
      </c>
      <c r="P292" s="71">
        <f t="shared" si="52"/>
        <v>1539.8</v>
      </c>
      <c r="Q292" s="71">
        <f>Q293</f>
        <v>0</v>
      </c>
      <c r="R292" s="71">
        <f t="shared" si="53"/>
        <v>1539.8</v>
      </c>
      <c r="S292" s="71">
        <f>S293</f>
        <v>0</v>
      </c>
      <c r="T292" s="71">
        <f t="shared" si="53"/>
        <v>1539.8</v>
      </c>
      <c r="U292" s="71">
        <f>U293</f>
        <v>0</v>
      </c>
      <c r="V292" s="71">
        <f t="shared" si="54"/>
        <v>1539.8</v>
      </c>
      <c r="W292" s="71">
        <f>W293</f>
        <v>0</v>
      </c>
      <c r="X292" s="71">
        <f t="shared" si="54"/>
        <v>1539.8</v>
      </c>
      <c r="Y292" s="71">
        <f>Y293</f>
        <v>0</v>
      </c>
      <c r="Z292" s="71">
        <f t="shared" si="54"/>
        <v>1539.8</v>
      </c>
      <c r="AA292" s="71">
        <f>AA293</f>
        <v>0</v>
      </c>
      <c r="AB292" s="71">
        <f t="shared" ref="AB292:AH359" si="59">Z292+AA292</f>
        <v>1539.8</v>
      </c>
      <c r="AC292" s="71">
        <f>AC293</f>
        <v>0</v>
      </c>
      <c r="AD292" s="71">
        <f t="shared" si="59"/>
        <v>1539.8</v>
      </c>
      <c r="AE292" s="71">
        <f>AE293</f>
        <v>0</v>
      </c>
      <c r="AF292" s="71">
        <f t="shared" si="59"/>
        <v>1539.8</v>
      </c>
      <c r="AG292" s="71">
        <f>AG293</f>
        <v>0</v>
      </c>
      <c r="AH292" s="71">
        <f t="shared" si="59"/>
        <v>1539.8</v>
      </c>
      <c r="AI292" s="71">
        <f>AI293</f>
        <v>0</v>
      </c>
      <c r="AJ292" s="71">
        <f t="shared" ref="AJ292:AJ342" si="60">AH292+AI292</f>
        <v>1539.8</v>
      </c>
    </row>
    <row r="293" spans="2:36" s="47" customFormat="1" ht="48.6" customHeight="1" x14ac:dyDescent="0.4">
      <c r="B293" s="48"/>
      <c r="C293" s="7"/>
      <c r="D293" s="21" t="s">
        <v>20</v>
      </c>
      <c r="E293" s="63" t="s">
        <v>325</v>
      </c>
      <c r="F293" s="63" t="s">
        <v>284</v>
      </c>
      <c r="G293" s="38"/>
      <c r="H293" s="71">
        <v>1539.8</v>
      </c>
      <c r="I293" s="71"/>
      <c r="J293" s="71">
        <f t="shared" si="57"/>
        <v>1539.8</v>
      </c>
      <c r="K293" s="71"/>
      <c r="L293" s="71">
        <f t="shared" si="50"/>
        <v>1539.8</v>
      </c>
      <c r="M293" s="71"/>
      <c r="N293" s="71">
        <f t="shared" si="51"/>
        <v>1539.8</v>
      </c>
      <c r="O293" s="71"/>
      <c r="P293" s="71">
        <f t="shared" si="52"/>
        <v>1539.8</v>
      </c>
      <c r="Q293" s="71"/>
      <c r="R293" s="71">
        <f t="shared" si="53"/>
        <v>1539.8</v>
      </c>
      <c r="S293" s="71"/>
      <c r="T293" s="71">
        <f t="shared" si="53"/>
        <v>1539.8</v>
      </c>
      <c r="U293" s="71"/>
      <c r="V293" s="71">
        <f t="shared" si="54"/>
        <v>1539.8</v>
      </c>
      <c r="W293" s="71"/>
      <c r="X293" s="71">
        <f t="shared" si="54"/>
        <v>1539.8</v>
      </c>
      <c r="Y293" s="71"/>
      <c r="Z293" s="71">
        <f t="shared" si="54"/>
        <v>1539.8</v>
      </c>
      <c r="AA293" s="71"/>
      <c r="AB293" s="71">
        <f t="shared" si="59"/>
        <v>1539.8</v>
      </c>
      <c r="AC293" s="71"/>
      <c r="AD293" s="71">
        <f t="shared" si="59"/>
        <v>1539.8</v>
      </c>
      <c r="AE293" s="71"/>
      <c r="AF293" s="71">
        <f t="shared" si="59"/>
        <v>1539.8</v>
      </c>
      <c r="AG293" s="71"/>
      <c r="AH293" s="71">
        <f t="shared" si="59"/>
        <v>1539.8</v>
      </c>
      <c r="AI293" s="71"/>
      <c r="AJ293" s="71">
        <f t="shared" si="60"/>
        <v>1539.8</v>
      </c>
    </row>
    <row r="294" spans="2:36" ht="72.599999999999994" customHeight="1" x14ac:dyDescent="0.4">
      <c r="B294" s="12"/>
      <c r="C294" s="7"/>
      <c r="D294" s="43" t="s">
        <v>311</v>
      </c>
      <c r="E294" s="63" t="s">
        <v>310</v>
      </c>
      <c r="F294" s="63"/>
      <c r="G294" s="38"/>
      <c r="H294" s="71">
        <f>H295+H297</f>
        <v>87</v>
      </c>
      <c r="I294" s="71">
        <f>I295+I297</f>
        <v>0</v>
      </c>
      <c r="J294" s="71">
        <f t="shared" si="57"/>
        <v>87</v>
      </c>
      <c r="K294" s="71">
        <f>K295+K297</f>
        <v>0</v>
      </c>
      <c r="L294" s="71">
        <f t="shared" si="50"/>
        <v>87</v>
      </c>
      <c r="M294" s="71">
        <f>M295+M297</f>
        <v>0</v>
      </c>
      <c r="N294" s="71">
        <f t="shared" si="51"/>
        <v>87</v>
      </c>
      <c r="O294" s="71">
        <f>O295+O297</f>
        <v>0</v>
      </c>
      <c r="P294" s="71">
        <f t="shared" si="52"/>
        <v>87</v>
      </c>
      <c r="Q294" s="71">
        <f>Q295+Q297</f>
        <v>0</v>
      </c>
      <c r="R294" s="71">
        <f t="shared" si="53"/>
        <v>87</v>
      </c>
      <c r="S294" s="71">
        <f>S295+S297</f>
        <v>0</v>
      </c>
      <c r="T294" s="71">
        <f t="shared" si="53"/>
        <v>87</v>
      </c>
      <c r="U294" s="71">
        <f>U295+U297</f>
        <v>0</v>
      </c>
      <c r="V294" s="71">
        <f t="shared" si="54"/>
        <v>87</v>
      </c>
      <c r="W294" s="71">
        <f>W295+W297</f>
        <v>0</v>
      </c>
      <c r="X294" s="71">
        <f t="shared" si="54"/>
        <v>87</v>
      </c>
      <c r="Y294" s="71">
        <f>Y295+Y297</f>
        <v>0</v>
      </c>
      <c r="Z294" s="71">
        <f t="shared" si="54"/>
        <v>87</v>
      </c>
      <c r="AA294" s="71">
        <f>AA295+AA297</f>
        <v>0</v>
      </c>
      <c r="AB294" s="71">
        <f t="shared" si="59"/>
        <v>87</v>
      </c>
      <c r="AC294" s="71">
        <f>AC295+AC297</f>
        <v>0</v>
      </c>
      <c r="AD294" s="71">
        <f t="shared" si="59"/>
        <v>87</v>
      </c>
      <c r="AE294" s="71">
        <f>AE295+AE297</f>
        <v>0</v>
      </c>
      <c r="AF294" s="71">
        <f t="shared" si="59"/>
        <v>87</v>
      </c>
      <c r="AG294" s="71">
        <f>AG295+AG297</f>
        <v>0</v>
      </c>
      <c r="AH294" s="71">
        <f t="shared" si="59"/>
        <v>87</v>
      </c>
      <c r="AI294" s="71">
        <f>AI295+AI297</f>
        <v>0</v>
      </c>
      <c r="AJ294" s="71">
        <f t="shared" si="60"/>
        <v>87</v>
      </c>
    </row>
    <row r="295" spans="2:36" ht="23.4" customHeight="1" x14ac:dyDescent="0.4">
      <c r="B295" s="12"/>
      <c r="C295" s="7"/>
      <c r="D295" s="43" t="s">
        <v>307</v>
      </c>
      <c r="E295" s="63" t="s">
        <v>308</v>
      </c>
      <c r="F295" s="63"/>
      <c r="G295" s="38"/>
      <c r="H295" s="71">
        <f>H296</f>
        <v>43.5</v>
      </c>
      <c r="I295" s="71">
        <f>I296</f>
        <v>0</v>
      </c>
      <c r="J295" s="71">
        <f t="shared" si="57"/>
        <v>43.5</v>
      </c>
      <c r="K295" s="71">
        <f>K296</f>
        <v>0</v>
      </c>
      <c r="L295" s="71">
        <f t="shared" si="50"/>
        <v>43.5</v>
      </c>
      <c r="M295" s="71">
        <f>M296</f>
        <v>0</v>
      </c>
      <c r="N295" s="71">
        <f t="shared" si="51"/>
        <v>43.5</v>
      </c>
      <c r="O295" s="71">
        <f>O296</f>
        <v>0</v>
      </c>
      <c r="P295" s="71">
        <f t="shared" si="52"/>
        <v>43.5</v>
      </c>
      <c r="Q295" s="71">
        <f>Q296</f>
        <v>0</v>
      </c>
      <c r="R295" s="71">
        <f t="shared" si="53"/>
        <v>43.5</v>
      </c>
      <c r="S295" s="71">
        <f>S296</f>
        <v>0</v>
      </c>
      <c r="T295" s="71">
        <f t="shared" si="53"/>
        <v>43.5</v>
      </c>
      <c r="U295" s="71">
        <f>U296</f>
        <v>0</v>
      </c>
      <c r="V295" s="71">
        <f t="shared" si="54"/>
        <v>43.5</v>
      </c>
      <c r="W295" s="71">
        <f>W296</f>
        <v>0</v>
      </c>
      <c r="X295" s="71">
        <f t="shared" si="54"/>
        <v>43.5</v>
      </c>
      <c r="Y295" s="71">
        <f>Y296</f>
        <v>0</v>
      </c>
      <c r="Z295" s="71">
        <f t="shared" si="54"/>
        <v>43.5</v>
      </c>
      <c r="AA295" s="71">
        <f>AA296</f>
        <v>0</v>
      </c>
      <c r="AB295" s="71">
        <f t="shared" si="59"/>
        <v>43.5</v>
      </c>
      <c r="AC295" s="71">
        <f>AC296</f>
        <v>0</v>
      </c>
      <c r="AD295" s="71">
        <f t="shared" si="59"/>
        <v>43.5</v>
      </c>
      <c r="AE295" s="71">
        <f>AE296</f>
        <v>0</v>
      </c>
      <c r="AF295" s="71">
        <f t="shared" si="59"/>
        <v>43.5</v>
      </c>
      <c r="AG295" s="71">
        <f>AG296</f>
        <v>0</v>
      </c>
      <c r="AH295" s="71">
        <f t="shared" si="59"/>
        <v>43.5</v>
      </c>
      <c r="AI295" s="71">
        <f>AI296</f>
        <v>0</v>
      </c>
      <c r="AJ295" s="71">
        <f t="shared" si="60"/>
        <v>43.5</v>
      </c>
    </row>
    <row r="296" spans="2:36" ht="43.2" customHeight="1" x14ac:dyDescent="0.4">
      <c r="B296" s="12"/>
      <c r="C296" s="7"/>
      <c r="D296" s="43" t="s">
        <v>14</v>
      </c>
      <c r="E296" s="63" t="s">
        <v>308</v>
      </c>
      <c r="F296" s="63" t="s">
        <v>283</v>
      </c>
      <c r="G296" s="38">
        <v>14</v>
      </c>
      <c r="H296" s="71">
        <v>43.5</v>
      </c>
      <c r="I296" s="71"/>
      <c r="J296" s="71">
        <f t="shared" si="57"/>
        <v>43.5</v>
      </c>
      <c r="K296" s="71"/>
      <c r="L296" s="71">
        <f t="shared" si="50"/>
        <v>43.5</v>
      </c>
      <c r="M296" s="71"/>
      <c r="N296" s="71">
        <f t="shared" si="51"/>
        <v>43.5</v>
      </c>
      <c r="O296" s="71"/>
      <c r="P296" s="71">
        <f t="shared" si="52"/>
        <v>43.5</v>
      </c>
      <c r="Q296" s="71"/>
      <c r="R296" s="71">
        <f t="shared" si="53"/>
        <v>43.5</v>
      </c>
      <c r="S296" s="71"/>
      <c r="T296" s="71">
        <f t="shared" si="53"/>
        <v>43.5</v>
      </c>
      <c r="U296" s="71"/>
      <c r="V296" s="71">
        <f t="shared" si="54"/>
        <v>43.5</v>
      </c>
      <c r="W296" s="71"/>
      <c r="X296" s="71">
        <f t="shared" si="54"/>
        <v>43.5</v>
      </c>
      <c r="Y296" s="71"/>
      <c r="Z296" s="71">
        <f t="shared" si="54"/>
        <v>43.5</v>
      </c>
      <c r="AA296" s="71"/>
      <c r="AB296" s="71">
        <f t="shared" si="59"/>
        <v>43.5</v>
      </c>
      <c r="AC296" s="71"/>
      <c r="AD296" s="71">
        <f t="shared" si="59"/>
        <v>43.5</v>
      </c>
      <c r="AE296" s="71"/>
      <c r="AF296" s="71">
        <f t="shared" si="59"/>
        <v>43.5</v>
      </c>
      <c r="AG296" s="71"/>
      <c r="AH296" s="71">
        <f t="shared" si="59"/>
        <v>43.5</v>
      </c>
      <c r="AI296" s="71"/>
      <c r="AJ296" s="71">
        <f t="shared" si="60"/>
        <v>43.5</v>
      </c>
    </row>
    <row r="297" spans="2:36" ht="28.5" customHeight="1" x14ac:dyDescent="0.4">
      <c r="B297" s="12"/>
      <c r="C297" s="7"/>
      <c r="D297" s="43" t="s">
        <v>72</v>
      </c>
      <c r="E297" s="63" t="s">
        <v>306</v>
      </c>
      <c r="F297" s="63"/>
      <c r="G297" s="38"/>
      <c r="H297" s="71">
        <f>H298</f>
        <v>43.5</v>
      </c>
      <c r="I297" s="71">
        <f>I298</f>
        <v>0</v>
      </c>
      <c r="J297" s="71">
        <f t="shared" si="57"/>
        <v>43.5</v>
      </c>
      <c r="K297" s="71">
        <f>K298</f>
        <v>0</v>
      </c>
      <c r="L297" s="71">
        <f t="shared" si="50"/>
        <v>43.5</v>
      </c>
      <c r="M297" s="71">
        <f>M298</f>
        <v>0</v>
      </c>
      <c r="N297" s="71">
        <f t="shared" si="51"/>
        <v>43.5</v>
      </c>
      <c r="O297" s="71">
        <f>O298</f>
        <v>0</v>
      </c>
      <c r="P297" s="71">
        <f t="shared" si="52"/>
        <v>43.5</v>
      </c>
      <c r="Q297" s="71">
        <f>Q298</f>
        <v>0</v>
      </c>
      <c r="R297" s="71">
        <f t="shared" si="53"/>
        <v>43.5</v>
      </c>
      <c r="S297" s="71">
        <f>S298</f>
        <v>0</v>
      </c>
      <c r="T297" s="71">
        <f t="shared" si="53"/>
        <v>43.5</v>
      </c>
      <c r="U297" s="71">
        <f>U298</f>
        <v>0</v>
      </c>
      <c r="V297" s="71">
        <f t="shared" si="54"/>
        <v>43.5</v>
      </c>
      <c r="W297" s="71">
        <f>W298</f>
        <v>0</v>
      </c>
      <c r="X297" s="71">
        <f t="shared" si="54"/>
        <v>43.5</v>
      </c>
      <c r="Y297" s="71">
        <f>Y298</f>
        <v>0</v>
      </c>
      <c r="Z297" s="71">
        <f t="shared" si="54"/>
        <v>43.5</v>
      </c>
      <c r="AA297" s="71">
        <f>AA298</f>
        <v>0</v>
      </c>
      <c r="AB297" s="71">
        <f t="shared" si="59"/>
        <v>43.5</v>
      </c>
      <c r="AC297" s="71">
        <f>AC298</f>
        <v>0</v>
      </c>
      <c r="AD297" s="71">
        <f t="shared" si="59"/>
        <v>43.5</v>
      </c>
      <c r="AE297" s="71">
        <f>AE298</f>
        <v>0</v>
      </c>
      <c r="AF297" s="71">
        <f t="shared" si="59"/>
        <v>43.5</v>
      </c>
      <c r="AG297" s="71">
        <f>AG298</f>
        <v>0</v>
      </c>
      <c r="AH297" s="71">
        <f t="shared" si="59"/>
        <v>43.5</v>
      </c>
      <c r="AI297" s="71">
        <f>AI298</f>
        <v>0</v>
      </c>
      <c r="AJ297" s="71">
        <f t="shared" si="60"/>
        <v>43.5</v>
      </c>
    </row>
    <row r="298" spans="2:36" ht="41.4" customHeight="1" x14ac:dyDescent="0.4">
      <c r="B298" s="12"/>
      <c r="C298" s="7"/>
      <c r="D298" s="43" t="s">
        <v>14</v>
      </c>
      <c r="E298" s="63" t="s">
        <v>306</v>
      </c>
      <c r="F298" s="63" t="s">
        <v>283</v>
      </c>
      <c r="G298" s="38">
        <v>7</v>
      </c>
      <c r="H298" s="71">
        <v>43.5</v>
      </c>
      <c r="I298" s="71"/>
      <c r="J298" s="71">
        <f t="shared" si="57"/>
        <v>43.5</v>
      </c>
      <c r="K298" s="71"/>
      <c r="L298" s="71">
        <f t="shared" si="50"/>
        <v>43.5</v>
      </c>
      <c r="M298" s="71"/>
      <c r="N298" s="71">
        <f t="shared" si="51"/>
        <v>43.5</v>
      </c>
      <c r="O298" s="71"/>
      <c r="P298" s="71">
        <f t="shared" si="52"/>
        <v>43.5</v>
      </c>
      <c r="Q298" s="71"/>
      <c r="R298" s="71">
        <f t="shared" si="53"/>
        <v>43.5</v>
      </c>
      <c r="S298" s="71"/>
      <c r="T298" s="71">
        <f t="shared" si="53"/>
        <v>43.5</v>
      </c>
      <c r="U298" s="71"/>
      <c r="V298" s="71">
        <f t="shared" si="54"/>
        <v>43.5</v>
      </c>
      <c r="W298" s="71"/>
      <c r="X298" s="71">
        <f t="shared" si="54"/>
        <v>43.5</v>
      </c>
      <c r="Y298" s="71"/>
      <c r="Z298" s="71">
        <f t="shared" si="54"/>
        <v>43.5</v>
      </c>
      <c r="AA298" s="71"/>
      <c r="AB298" s="71">
        <f t="shared" si="59"/>
        <v>43.5</v>
      </c>
      <c r="AC298" s="71"/>
      <c r="AD298" s="71">
        <f t="shared" si="59"/>
        <v>43.5</v>
      </c>
      <c r="AE298" s="71"/>
      <c r="AF298" s="71">
        <f t="shared" si="59"/>
        <v>43.5</v>
      </c>
      <c r="AG298" s="71"/>
      <c r="AH298" s="71">
        <f t="shared" si="59"/>
        <v>43.5</v>
      </c>
      <c r="AI298" s="71"/>
      <c r="AJ298" s="71">
        <f t="shared" si="60"/>
        <v>43.5</v>
      </c>
    </row>
    <row r="299" spans="2:36" ht="49.2" customHeight="1" x14ac:dyDescent="0.4">
      <c r="B299" s="12"/>
      <c r="C299" s="13">
        <v>11</v>
      </c>
      <c r="D299" s="9" t="s">
        <v>271</v>
      </c>
      <c r="E299" s="39" t="s">
        <v>102</v>
      </c>
      <c r="F299" s="39"/>
      <c r="G299" s="15"/>
      <c r="H299" s="70">
        <f>H300+H304+H317+H330+H334</f>
        <v>77589</v>
      </c>
      <c r="I299" s="70">
        <f>I300+I304+I317+I330+I334</f>
        <v>-52.9</v>
      </c>
      <c r="J299" s="70">
        <f t="shared" si="57"/>
        <v>77536.100000000006</v>
      </c>
      <c r="K299" s="70">
        <f>K300+K304+K317+K330+K334</f>
        <v>0</v>
      </c>
      <c r="L299" s="70">
        <f t="shared" si="50"/>
        <v>77536.100000000006</v>
      </c>
      <c r="M299" s="70">
        <f>M300+M304+M317+M330+M334</f>
        <v>5100</v>
      </c>
      <c r="N299" s="70">
        <f t="shared" si="51"/>
        <v>82636.100000000006</v>
      </c>
      <c r="O299" s="70">
        <f>O300+O304+O317+O330+O334</f>
        <v>2817.2000000000003</v>
      </c>
      <c r="P299" s="70">
        <f t="shared" si="52"/>
        <v>85453.3</v>
      </c>
      <c r="Q299" s="70">
        <f>Q300+Q304+Q317+Q330+Q334</f>
        <v>966.3</v>
      </c>
      <c r="R299" s="70">
        <f t="shared" si="53"/>
        <v>86419.6</v>
      </c>
      <c r="S299" s="70">
        <f>S300+S304+S317+S330+S334</f>
        <v>1631.4</v>
      </c>
      <c r="T299" s="70">
        <f t="shared" si="53"/>
        <v>88051</v>
      </c>
      <c r="U299" s="70">
        <f>U300+U304+U317+U330+U334</f>
        <v>0</v>
      </c>
      <c r="V299" s="70">
        <f t="shared" si="54"/>
        <v>88051</v>
      </c>
      <c r="W299" s="70">
        <f>W300+W304+W317+W330+W334</f>
        <v>3618.6</v>
      </c>
      <c r="X299" s="70">
        <f t="shared" si="54"/>
        <v>91669.6</v>
      </c>
      <c r="Y299" s="70">
        <f>Y300+Y304+Y317+Y330+Y334</f>
        <v>0</v>
      </c>
      <c r="Z299" s="70">
        <f t="shared" si="54"/>
        <v>91669.6</v>
      </c>
      <c r="AA299" s="70">
        <f>AA300+AA304+AA317+AA330+AA334</f>
        <v>517.4</v>
      </c>
      <c r="AB299" s="70">
        <f t="shared" si="59"/>
        <v>92187</v>
      </c>
      <c r="AC299" s="70">
        <f>AC300+AC304+AC317+AC330+AC334</f>
        <v>0</v>
      </c>
      <c r="AD299" s="70">
        <f t="shared" si="59"/>
        <v>92187</v>
      </c>
      <c r="AE299" s="70">
        <f>AE300+AE304+AE317+AE330+AE334</f>
        <v>4689.3</v>
      </c>
      <c r="AF299" s="70">
        <f t="shared" si="59"/>
        <v>96876.3</v>
      </c>
      <c r="AG299" s="70">
        <f>AG300+AG304+AG317+AG330+AG334</f>
        <v>0</v>
      </c>
      <c r="AH299" s="70">
        <f t="shared" si="59"/>
        <v>96876.3</v>
      </c>
      <c r="AI299" s="70">
        <f>AI300+AI304+AI317+AI330+AI334</f>
        <v>40.999999999999972</v>
      </c>
      <c r="AJ299" s="70">
        <f t="shared" si="60"/>
        <v>96917.3</v>
      </c>
    </row>
    <row r="300" spans="2:36" ht="21" x14ac:dyDescent="0.4">
      <c r="B300" s="12"/>
      <c r="C300" s="7"/>
      <c r="D300" s="37" t="s">
        <v>273</v>
      </c>
      <c r="E300" s="99" t="s">
        <v>103</v>
      </c>
      <c r="F300" s="99"/>
      <c r="G300" s="38"/>
      <c r="H300" s="71">
        <f>H301</f>
        <v>1889.5</v>
      </c>
      <c r="I300" s="71">
        <f>I301</f>
        <v>0</v>
      </c>
      <c r="J300" s="71">
        <f t="shared" si="57"/>
        <v>1889.5</v>
      </c>
      <c r="K300" s="71">
        <f>K301</f>
        <v>0</v>
      </c>
      <c r="L300" s="71">
        <f t="shared" si="50"/>
        <v>1889.5</v>
      </c>
      <c r="M300" s="71">
        <f>M301</f>
        <v>0</v>
      </c>
      <c r="N300" s="71">
        <f t="shared" si="51"/>
        <v>1889.5</v>
      </c>
      <c r="O300" s="71">
        <f>O301</f>
        <v>0</v>
      </c>
      <c r="P300" s="71">
        <f t="shared" si="52"/>
        <v>1889.5</v>
      </c>
      <c r="Q300" s="71">
        <f>Q301</f>
        <v>0</v>
      </c>
      <c r="R300" s="71">
        <f t="shared" si="53"/>
        <v>1889.5</v>
      </c>
      <c r="S300" s="71">
        <f>S301</f>
        <v>0</v>
      </c>
      <c r="T300" s="71">
        <f t="shared" si="53"/>
        <v>1889.5</v>
      </c>
      <c r="U300" s="71">
        <f>U301</f>
        <v>0</v>
      </c>
      <c r="V300" s="71">
        <f t="shared" si="54"/>
        <v>1889.5</v>
      </c>
      <c r="W300" s="71">
        <f>W301</f>
        <v>34.5</v>
      </c>
      <c r="X300" s="71">
        <f t="shared" si="54"/>
        <v>1924</v>
      </c>
      <c r="Y300" s="71">
        <f>Y301</f>
        <v>0</v>
      </c>
      <c r="Z300" s="71">
        <f t="shared" si="54"/>
        <v>1924</v>
      </c>
      <c r="AA300" s="71">
        <f>AA301</f>
        <v>0</v>
      </c>
      <c r="AB300" s="71">
        <f t="shared" si="59"/>
        <v>1924</v>
      </c>
      <c r="AC300" s="71">
        <f>AC301</f>
        <v>0</v>
      </c>
      <c r="AD300" s="71">
        <f t="shared" si="59"/>
        <v>1924</v>
      </c>
      <c r="AE300" s="71">
        <f>AE301</f>
        <v>39.5</v>
      </c>
      <c r="AF300" s="71">
        <f t="shared" si="59"/>
        <v>1963.5</v>
      </c>
      <c r="AG300" s="71">
        <f>AG301</f>
        <v>0</v>
      </c>
      <c r="AH300" s="71">
        <f t="shared" si="59"/>
        <v>1963.5</v>
      </c>
      <c r="AI300" s="71">
        <f>AI301</f>
        <v>41</v>
      </c>
      <c r="AJ300" s="71">
        <f t="shared" si="60"/>
        <v>2004.5</v>
      </c>
    </row>
    <row r="301" spans="2:36" ht="21" x14ac:dyDescent="0.4">
      <c r="B301" s="12"/>
      <c r="C301" s="7"/>
      <c r="D301" s="37" t="s">
        <v>272</v>
      </c>
      <c r="E301" s="99" t="s">
        <v>104</v>
      </c>
      <c r="F301" s="99"/>
      <c r="G301" s="38"/>
      <c r="H301" s="71">
        <f>H302+H303</f>
        <v>1889.5</v>
      </c>
      <c r="I301" s="71">
        <f>I302+I303</f>
        <v>0</v>
      </c>
      <c r="J301" s="71">
        <f t="shared" si="57"/>
        <v>1889.5</v>
      </c>
      <c r="K301" s="71">
        <f>K302+K303</f>
        <v>0</v>
      </c>
      <c r="L301" s="71">
        <f t="shared" si="50"/>
        <v>1889.5</v>
      </c>
      <c r="M301" s="71">
        <f>M302+M303</f>
        <v>0</v>
      </c>
      <c r="N301" s="71">
        <f t="shared" si="51"/>
        <v>1889.5</v>
      </c>
      <c r="O301" s="71">
        <f>O302+O303</f>
        <v>0</v>
      </c>
      <c r="P301" s="71">
        <f t="shared" si="52"/>
        <v>1889.5</v>
      </c>
      <c r="Q301" s="71">
        <f>Q302+Q303</f>
        <v>0</v>
      </c>
      <c r="R301" s="71">
        <f t="shared" si="53"/>
        <v>1889.5</v>
      </c>
      <c r="S301" s="71">
        <f>S302+S303</f>
        <v>0</v>
      </c>
      <c r="T301" s="71">
        <f t="shared" si="53"/>
        <v>1889.5</v>
      </c>
      <c r="U301" s="71">
        <f>U302+U303</f>
        <v>0</v>
      </c>
      <c r="V301" s="71">
        <f t="shared" si="54"/>
        <v>1889.5</v>
      </c>
      <c r="W301" s="71">
        <f>W302+W303</f>
        <v>34.5</v>
      </c>
      <c r="X301" s="71">
        <f t="shared" si="54"/>
        <v>1924</v>
      </c>
      <c r="Y301" s="71">
        <f>Y302+Y303</f>
        <v>0</v>
      </c>
      <c r="Z301" s="71">
        <f t="shared" si="54"/>
        <v>1924</v>
      </c>
      <c r="AA301" s="71">
        <f>AA302+AA303</f>
        <v>0</v>
      </c>
      <c r="AB301" s="71">
        <f t="shared" si="59"/>
        <v>1924</v>
      </c>
      <c r="AC301" s="71">
        <f>AC302+AC303</f>
        <v>0</v>
      </c>
      <c r="AD301" s="71">
        <f t="shared" si="59"/>
        <v>1924</v>
      </c>
      <c r="AE301" s="71">
        <f>AE302+AE303</f>
        <v>39.5</v>
      </c>
      <c r="AF301" s="71">
        <f t="shared" si="59"/>
        <v>1963.5</v>
      </c>
      <c r="AG301" s="71">
        <f>AG302+AG303</f>
        <v>0</v>
      </c>
      <c r="AH301" s="71">
        <f t="shared" si="59"/>
        <v>1963.5</v>
      </c>
      <c r="AI301" s="71">
        <f>AI302+AI303</f>
        <v>41</v>
      </c>
      <c r="AJ301" s="71">
        <f t="shared" si="60"/>
        <v>2004.5</v>
      </c>
    </row>
    <row r="302" spans="2:36" ht="90" customHeight="1" x14ac:dyDescent="0.4">
      <c r="B302" s="12"/>
      <c r="C302" s="7"/>
      <c r="D302" s="37" t="s">
        <v>74</v>
      </c>
      <c r="E302" s="99" t="s">
        <v>104</v>
      </c>
      <c r="F302" s="99">
        <v>100</v>
      </c>
      <c r="G302" s="38">
        <v>4</v>
      </c>
      <c r="H302" s="71">
        <v>1783.5</v>
      </c>
      <c r="I302" s="71"/>
      <c r="J302" s="71">
        <f t="shared" si="57"/>
        <v>1783.5</v>
      </c>
      <c r="K302" s="71"/>
      <c r="L302" s="71">
        <f t="shared" si="50"/>
        <v>1783.5</v>
      </c>
      <c r="M302" s="71"/>
      <c r="N302" s="71">
        <f t="shared" si="51"/>
        <v>1783.5</v>
      </c>
      <c r="O302" s="71"/>
      <c r="P302" s="71">
        <f t="shared" si="52"/>
        <v>1783.5</v>
      </c>
      <c r="Q302" s="71"/>
      <c r="R302" s="71">
        <f t="shared" si="53"/>
        <v>1783.5</v>
      </c>
      <c r="S302" s="71"/>
      <c r="T302" s="71">
        <f t="shared" si="53"/>
        <v>1783.5</v>
      </c>
      <c r="U302" s="71"/>
      <c r="V302" s="71">
        <f t="shared" si="54"/>
        <v>1783.5</v>
      </c>
      <c r="W302" s="71">
        <v>34.5</v>
      </c>
      <c r="X302" s="71">
        <f t="shared" si="54"/>
        <v>1818</v>
      </c>
      <c r="Y302" s="71"/>
      <c r="Z302" s="71">
        <f t="shared" si="54"/>
        <v>1818</v>
      </c>
      <c r="AA302" s="71"/>
      <c r="AB302" s="71">
        <f t="shared" si="59"/>
        <v>1818</v>
      </c>
      <c r="AC302" s="71"/>
      <c r="AD302" s="71">
        <f t="shared" si="59"/>
        <v>1818</v>
      </c>
      <c r="AE302" s="71">
        <v>39.5</v>
      </c>
      <c r="AF302" s="71">
        <f t="shared" si="59"/>
        <v>1857.5</v>
      </c>
      <c r="AG302" s="71"/>
      <c r="AH302" s="71">
        <f t="shared" si="59"/>
        <v>1857.5</v>
      </c>
      <c r="AI302" s="71">
        <v>41</v>
      </c>
      <c r="AJ302" s="71">
        <f t="shared" si="60"/>
        <v>1898.5</v>
      </c>
    </row>
    <row r="303" spans="2:36" ht="41.4" customHeight="1" x14ac:dyDescent="0.4">
      <c r="B303" s="12"/>
      <c r="C303" s="7"/>
      <c r="D303" s="37" t="s">
        <v>14</v>
      </c>
      <c r="E303" s="99" t="s">
        <v>104</v>
      </c>
      <c r="F303" s="99">
        <v>200</v>
      </c>
      <c r="G303" s="38">
        <v>4</v>
      </c>
      <c r="H303" s="71">
        <v>106</v>
      </c>
      <c r="I303" s="71"/>
      <c r="J303" s="71">
        <f t="shared" si="57"/>
        <v>106</v>
      </c>
      <c r="K303" s="71"/>
      <c r="L303" s="71">
        <f t="shared" si="50"/>
        <v>106</v>
      </c>
      <c r="M303" s="71"/>
      <c r="N303" s="71">
        <f t="shared" si="51"/>
        <v>106</v>
      </c>
      <c r="O303" s="71"/>
      <c r="P303" s="71">
        <f t="shared" si="52"/>
        <v>106</v>
      </c>
      <c r="Q303" s="71"/>
      <c r="R303" s="71">
        <f t="shared" si="53"/>
        <v>106</v>
      </c>
      <c r="S303" s="71"/>
      <c r="T303" s="71">
        <f t="shared" si="53"/>
        <v>106</v>
      </c>
      <c r="U303" s="71"/>
      <c r="V303" s="71">
        <f t="shared" si="54"/>
        <v>106</v>
      </c>
      <c r="W303" s="71"/>
      <c r="X303" s="71">
        <f t="shared" si="54"/>
        <v>106</v>
      </c>
      <c r="Y303" s="71"/>
      <c r="Z303" s="71">
        <f t="shared" si="54"/>
        <v>106</v>
      </c>
      <c r="AA303" s="71"/>
      <c r="AB303" s="71">
        <f t="shared" si="59"/>
        <v>106</v>
      </c>
      <c r="AC303" s="71"/>
      <c r="AD303" s="71">
        <f t="shared" si="59"/>
        <v>106</v>
      </c>
      <c r="AE303" s="71"/>
      <c r="AF303" s="71">
        <f t="shared" si="59"/>
        <v>106</v>
      </c>
      <c r="AG303" s="71"/>
      <c r="AH303" s="71">
        <f t="shared" si="59"/>
        <v>106</v>
      </c>
      <c r="AI303" s="71"/>
      <c r="AJ303" s="71">
        <f t="shared" si="60"/>
        <v>106</v>
      </c>
    </row>
    <row r="304" spans="2:36" ht="43.2" customHeight="1" x14ac:dyDescent="0.4">
      <c r="B304" s="12"/>
      <c r="C304" s="7"/>
      <c r="D304" s="37" t="s">
        <v>274</v>
      </c>
      <c r="E304" s="99" t="s">
        <v>105</v>
      </c>
      <c r="F304" s="99"/>
      <c r="G304" s="38"/>
      <c r="H304" s="71">
        <f>H305+H309</f>
        <v>20624.600000000002</v>
      </c>
      <c r="I304" s="71">
        <f>I305+I309</f>
        <v>0</v>
      </c>
      <c r="J304" s="71">
        <f t="shared" si="57"/>
        <v>20624.600000000002</v>
      </c>
      <c r="K304" s="71">
        <f>K305+K309+K307</f>
        <v>0</v>
      </c>
      <c r="L304" s="71">
        <f t="shared" si="50"/>
        <v>20624.600000000002</v>
      </c>
      <c r="M304" s="71">
        <f>M305+M309+M307+M311+M313+M315</f>
        <v>5100</v>
      </c>
      <c r="N304" s="71">
        <f t="shared" si="51"/>
        <v>25724.600000000002</v>
      </c>
      <c r="O304" s="71">
        <f>O305+O309+O307+O311+O313+O315</f>
        <v>2091.4</v>
      </c>
      <c r="P304" s="71">
        <f t="shared" si="52"/>
        <v>27816.000000000004</v>
      </c>
      <c r="Q304" s="71">
        <f>Q305+Q309+Q307+Q311+Q313+Q315</f>
        <v>638.6</v>
      </c>
      <c r="R304" s="71">
        <f t="shared" si="53"/>
        <v>28454.600000000002</v>
      </c>
      <c r="S304" s="71">
        <f>S305+S309+S307+S311+S313+S315</f>
        <v>0</v>
      </c>
      <c r="T304" s="71">
        <f t="shared" si="53"/>
        <v>28454.600000000002</v>
      </c>
      <c r="U304" s="71">
        <f>U305+U309+U307+U311+U313+U315</f>
        <v>0</v>
      </c>
      <c r="V304" s="71">
        <f t="shared" si="54"/>
        <v>28454.600000000002</v>
      </c>
      <c r="W304" s="71">
        <f>W305+W309+W307+W311+W313+W315</f>
        <v>2982.4</v>
      </c>
      <c r="X304" s="71">
        <f t="shared" si="54"/>
        <v>31437.000000000004</v>
      </c>
      <c r="Y304" s="71">
        <f>Y305+Y309+Y307+Y311+Y313+Y315</f>
        <v>0</v>
      </c>
      <c r="Z304" s="71">
        <f t="shared" si="54"/>
        <v>31437.000000000004</v>
      </c>
      <c r="AA304" s="71">
        <f>AA305+AA309+AA307+AA311+AA313+AA315</f>
        <v>0</v>
      </c>
      <c r="AB304" s="71">
        <f t="shared" si="59"/>
        <v>31437.000000000004</v>
      </c>
      <c r="AC304" s="71">
        <f>AC305+AC309+AC307+AC311+AC313+AC315</f>
        <v>0</v>
      </c>
      <c r="AD304" s="71">
        <f t="shared" si="59"/>
        <v>31437.000000000004</v>
      </c>
      <c r="AE304" s="71">
        <f>AE305+AE309+AE307+AE311+AE313+AE315</f>
        <v>800</v>
      </c>
      <c r="AF304" s="71">
        <f t="shared" si="59"/>
        <v>32237.000000000004</v>
      </c>
      <c r="AG304" s="71">
        <f>AG305+AG309+AG307+AG311+AG313+AG315</f>
        <v>0</v>
      </c>
      <c r="AH304" s="71">
        <f t="shared" si="59"/>
        <v>32237.000000000004</v>
      </c>
      <c r="AI304" s="71">
        <f>AI305+AI309+AI307+AI311+AI313+AI315</f>
        <v>655.9</v>
      </c>
      <c r="AJ304" s="71">
        <f t="shared" si="60"/>
        <v>32892.9</v>
      </c>
    </row>
    <row r="305" spans="2:36" ht="36.6" customHeight="1" x14ac:dyDescent="0.4">
      <c r="B305" s="12"/>
      <c r="C305" s="7"/>
      <c r="D305" s="37" t="s">
        <v>106</v>
      </c>
      <c r="E305" s="99" t="s">
        <v>107</v>
      </c>
      <c r="F305" s="99"/>
      <c r="G305" s="38"/>
      <c r="H305" s="71">
        <f>H306</f>
        <v>20481.2</v>
      </c>
      <c r="I305" s="71">
        <f>I306</f>
        <v>0</v>
      </c>
      <c r="J305" s="71">
        <f t="shared" si="57"/>
        <v>20481.2</v>
      </c>
      <c r="K305" s="71">
        <f>K306</f>
        <v>-191</v>
      </c>
      <c r="L305" s="71">
        <f t="shared" si="50"/>
        <v>20290.2</v>
      </c>
      <c r="M305" s="71">
        <f>M306</f>
        <v>0</v>
      </c>
      <c r="N305" s="71">
        <f t="shared" si="51"/>
        <v>20290.2</v>
      </c>
      <c r="O305" s="71">
        <f>O306</f>
        <v>2091.4</v>
      </c>
      <c r="P305" s="71">
        <f t="shared" si="52"/>
        <v>22381.600000000002</v>
      </c>
      <c r="Q305" s="71">
        <f>Q306</f>
        <v>638.6</v>
      </c>
      <c r="R305" s="71">
        <f t="shared" si="53"/>
        <v>23020.2</v>
      </c>
      <c r="S305" s="71">
        <f>S306</f>
        <v>0</v>
      </c>
      <c r="T305" s="71">
        <f t="shared" si="53"/>
        <v>23020.2</v>
      </c>
      <c r="U305" s="71">
        <f>U306</f>
        <v>0</v>
      </c>
      <c r="V305" s="71">
        <f t="shared" si="54"/>
        <v>23020.2</v>
      </c>
      <c r="W305" s="71">
        <f>W306</f>
        <v>2982.4</v>
      </c>
      <c r="X305" s="71">
        <f t="shared" si="54"/>
        <v>26002.600000000002</v>
      </c>
      <c r="Y305" s="71">
        <f>Y306</f>
        <v>0</v>
      </c>
      <c r="Z305" s="71">
        <f t="shared" si="54"/>
        <v>26002.600000000002</v>
      </c>
      <c r="AA305" s="71">
        <f>AA306</f>
        <v>0</v>
      </c>
      <c r="AB305" s="71">
        <f t="shared" si="59"/>
        <v>26002.600000000002</v>
      </c>
      <c r="AC305" s="71">
        <f>AC306</f>
        <v>0</v>
      </c>
      <c r="AD305" s="71">
        <f t="shared" si="59"/>
        <v>26002.600000000002</v>
      </c>
      <c r="AE305" s="71">
        <f>AE306</f>
        <v>800</v>
      </c>
      <c r="AF305" s="71">
        <f t="shared" si="59"/>
        <v>26802.600000000002</v>
      </c>
      <c r="AG305" s="71">
        <f>AG306</f>
        <v>0</v>
      </c>
      <c r="AH305" s="71">
        <f t="shared" si="59"/>
        <v>26802.600000000002</v>
      </c>
      <c r="AI305" s="71">
        <f>AI306</f>
        <v>655.9</v>
      </c>
      <c r="AJ305" s="71">
        <f t="shared" si="60"/>
        <v>27458.500000000004</v>
      </c>
    </row>
    <row r="306" spans="2:36" ht="39.6" customHeight="1" x14ac:dyDescent="0.4">
      <c r="B306" s="12"/>
      <c r="C306" s="7"/>
      <c r="D306" s="37" t="s">
        <v>9</v>
      </c>
      <c r="E306" s="99" t="s">
        <v>107</v>
      </c>
      <c r="F306" s="99">
        <v>600</v>
      </c>
      <c r="G306" s="38">
        <v>3</v>
      </c>
      <c r="H306" s="71">
        <v>20481.2</v>
      </c>
      <c r="I306" s="71"/>
      <c r="J306" s="71">
        <f t="shared" si="57"/>
        <v>20481.2</v>
      </c>
      <c r="K306" s="71">
        <v>-191</v>
      </c>
      <c r="L306" s="71">
        <f t="shared" si="50"/>
        <v>20290.2</v>
      </c>
      <c r="M306" s="71"/>
      <c r="N306" s="71">
        <f t="shared" si="51"/>
        <v>20290.2</v>
      </c>
      <c r="O306" s="71">
        <v>2091.4</v>
      </c>
      <c r="P306" s="71">
        <f t="shared" si="52"/>
        <v>22381.600000000002</v>
      </c>
      <c r="Q306" s="71">
        <v>638.6</v>
      </c>
      <c r="R306" s="71">
        <f t="shared" si="53"/>
        <v>23020.2</v>
      </c>
      <c r="S306" s="71"/>
      <c r="T306" s="71">
        <f t="shared" si="53"/>
        <v>23020.2</v>
      </c>
      <c r="U306" s="71"/>
      <c r="V306" s="71">
        <f t="shared" si="54"/>
        <v>23020.2</v>
      </c>
      <c r="W306" s="71">
        <v>2982.4</v>
      </c>
      <c r="X306" s="71">
        <f t="shared" si="54"/>
        <v>26002.600000000002</v>
      </c>
      <c r="Y306" s="71"/>
      <c r="Z306" s="71">
        <f t="shared" si="54"/>
        <v>26002.600000000002</v>
      </c>
      <c r="AA306" s="71"/>
      <c r="AB306" s="71">
        <f t="shared" si="59"/>
        <v>26002.600000000002</v>
      </c>
      <c r="AC306" s="71"/>
      <c r="AD306" s="71">
        <f t="shared" si="59"/>
        <v>26002.600000000002</v>
      </c>
      <c r="AE306" s="71">
        <v>800</v>
      </c>
      <c r="AF306" s="71">
        <f t="shared" si="59"/>
        <v>26802.600000000002</v>
      </c>
      <c r="AG306" s="71"/>
      <c r="AH306" s="71">
        <f t="shared" si="59"/>
        <v>26802.600000000002</v>
      </c>
      <c r="AI306" s="71">
        <v>655.9</v>
      </c>
      <c r="AJ306" s="71">
        <f t="shared" si="60"/>
        <v>27458.500000000004</v>
      </c>
    </row>
    <row r="307" spans="2:36" s="47" customFormat="1" ht="21" x14ac:dyDescent="0.4">
      <c r="B307" s="48"/>
      <c r="C307" s="7"/>
      <c r="D307" s="37" t="s">
        <v>532</v>
      </c>
      <c r="E307" s="99" t="s">
        <v>533</v>
      </c>
      <c r="F307" s="99"/>
      <c r="G307" s="38"/>
      <c r="H307" s="71"/>
      <c r="I307" s="71"/>
      <c r="J307" s="71"/>
      <c r="K307" s="71">
        <f>K308</f>
        <v>191</v>
      </c>
      <c r="L307" s="71">
        <f t="shared" si="50"/>
        <v>191</v>
      </c>
      <c r="M307" s="71">
        <f>M308</f>
        <v>0</v>
      </c>
      <c r="N307" s="71">
        <f t="shared" si="51"/>
        <v>191</v>
      </c>
      <c r="O307" s="71">
        <f>O308</f>
        <v>0</v>
      </c>
      <c r="P307" s="71">
        <f t="shared" si="52"/>
        <v>191</v>
      </c>
      <c r="Q307" s="71">
        <f>Q308</f>
        <v>0</v>
      </c>
      <c r="R307" s="71">
        <f t="shared" si="53"/>
        <v>191</v>
      </c>
      <c r="S307" s="71">
        <f>S308</f>
        <v>0</v>
      </c>
      <c r="T307" s="71">
        <f t="shared" si="53"/>
        <v>191</v>
      </c>
      <c r="U307" s="71">
        <f>U308</f>
        <v>0</v>
      </c>
      <c r="V307" s="71">
        <f t="shared" si="54"/>
        <v>191</v>
      </c>
      <c r="W307" s="71">
        <f>W308</f>
        <v>0</v>
      </c>
      <c r="X307" s="71">
        <f t="shared" si="54"/>
        <v>191</v>
      </c>
      <c r="Y307" s="71">
        <f>Y308</f>
        <v>0</v>
      </c>
      <c r="Z307" s="71">
        <f t="shared" si="54"/>
        <v>191</v>
      </c>
      <c r="AA307" s="71">
        <f>AA308</f>
        <v>0</v>
      </c>
      <c r="AB307" s="71">
        <f t="shared" si="59"/>
        <v>191</v>
      </c>
      <c r="AC307" s="71">
        <f>AC308</f>
        <v>0</v>
      </c>
      <c r="AD307" s="71">
        <f t="shared" si="59"/>
        <v>191</v>
      </c>
      <c r="AE307" s="71">
        <f>AE308</f>
        <v>0</v>
      </c>
      <c r="AF307" s="71">
        <f t="shared" si="59"/>
        <v>191</v>
      </c>
      <c r="AG307" s="71">
        <f>AG308</f>
        <v>0</v>
      </c>
      <c r="AH307" s="71">
        <f t="shared" si="59"/>
        <v>191</v>
      </c>
      <c r="AI307" s="71">
        <f>AI308</f>
        <v>0</v>
      </c>
      <c r="AJ307" s="71">
        <f t="shared" si="60"/>
        <v>191</v>
      </c>
    </row>
    <row r="308" spans="2:36" s="47" customFormat="1" ht="42" x14ac:dyDescent="0.4">
      <c r="B308" s="48"/>
      <c r="C308" s="7"/>
      <c r="D308" s="37" t="s">
        <v>20</v>
      </c>
      <c r="E308" s="99" t="s">
        <v>533</v>
      </c>
      <c r="F308" s="99" t="s">
        <v>284</v>
      </c>
      <c r="G308" s="38"/>
      <c r="H308" s="71"/>
      <c r="I308" s="71"/>
      <c r="J308" s="71"/>
      <c r="K308" s="71">
        <v>191</v>
      </c>
      <c r="L308" s="71">
        <f t="shared" si="50"/>
        <v>191</v>
      </c>
      <c r="M308" s="71"/>
      <c r="N308" s="71">
        <f t="shared" si="51"/>
        <v>191</v>
      </c>
      <c r="O308" s="71"/>
      <c r="P308" s="71">
        <f t="shared" si="52"/>
        <v>191</v>
      </c>
      <c r="Q308" s="71"/>
      <c r="R308" s="71">
        <f t="shared" si="53"/>
        <v>191</v>
      </c>
      <c r="S308" s="71"/>
      <c r="T308" s="71">
        <f t="shared" si="53"/>
        <v>191</v>
      </c>
      <c r="U308" s="71"/>
      <c r="V308" s="71">
        <f t="shared" si="54"/>
        <v>191</v>
      </c>
      <c r="W308" s="71"/>
      <c r="X308" s="71">
        <f t="shared" si="54"/>
        <v>191</v>
      </c>
      <c r="Y308" s="71"/>
      <c r="Z308" s="71">
        <f t="shared" si="54"/>
        <v>191</v>
      </c>
      <c r="AA308" s="71"/>
      <c r="AB308" s="71">
        <f t="shared" si="59"/>
        <v>191</v>
      </c>
      <c r="AC308" s="71"/>
      <c r="AD308" s="71">
        <f t="shared" si="59"/>
        <v>191</v>
      </c>
      <c r="AE308" s="71"/>
      <c r="AF308" s="71">
        <f t="shared" si="59"/>
        <v>191</v>
      </c>
      <c r="AG308" s="71"/>
      <c r="AH308" s="71">
        <f t="shared" si="59"/>
        <v>191</v>
      </c>
      <c r="AI308" s="71"/>
      <c r="AJ308" s="71">
        <f t="shared" si="60"/>
        <v>191</v>
      </c>
    </row>
    <row r="309" spans="2:36" ht="160.19999999999999" customHeight="1" x14ac:dyDescent="0.4">
      <c r="B309" s="12"/>
      <c r="C309" s="7"/>
      <c r="D309" s="5" t="s">
        <v>10</v>
      </c>
      <c r="E309" s="99" t="s">
        <v>108</v>
      </c>
      <c r="F309" s="99"/>
      <c r="G309" s="38"/>
      <c r="H309" s="71">
        <f>H310</f>
        <v>143.4</v>
      </c>
      <c r="I309" s="71">
        <f>I310</f>
        <v>0</v>
      </c>
      <c r="J309" s="71">
        <f t="shared" si="57"/>
        <v>143.4</v>
      </c>
      <c r="K309" s="71">
        <f>K310</f>
        <v>0</v>
      </c>
      <c r="L309" s="71">
        <f t="shared" ref="L309:L402" si="61">J309+K309</f>
        <v>143.4</v>
      </c>
      <c r="M309" s="71">
        <f>M310</f>
        <v>0</v>
      </c>
      <c r="N309" s="71">
        <f t="shared" ref="N309:N402" si="62">L309+M309</f>
        <v>143.4</v>
      </c>
      <c r="O309" s="71">
        <f>O310</f>
        <v>0</v>
      </c>
      <c r="P309" s="71">
        <f t="shared" ref="P309:P403" si="63">N309+O309</f>
        <v>143.4</v>
      </c>
      <c r="Q309" s="71">
        <f>Q310</f>
        <v>0</v>
      </c>
      <c r="R309" s="71">
        <f t="shared" ref="R309:T403" si="64">P309+Q309</f>
        <v>143.4</v>
      </c>
      <c r="S309" s="71">
        <f>S310</f>
        <v>0</v>
      </c>
      <c r="T309" s="71">
        <f t="shared" si="64"/>
        <v>143.4</v>
      </c>
      <c r="U309" s="71">
        <f>U310</f>
        <v>0</v>
      </c>
      <c r="V309" s="71">
        <f t="shared" ref="V309:Z403" si="65">T309+U309</f>
        <v>143.4</v>
      </c>
      <c r="W309" s="71">
        <f>W310</f>
        <v>0</v>
      </c>
      <c r="X309" s="71">
        <f t="shared" si="65"/>
        <v>143.4</v>
      </c>
      <c r="Y309" s="71">
        <f>Y310</f>
        <v>0</v>
      </c>
      <c r="Z309" s="71">
        <f t="shared" si="65"/>
        <v>143.4</v>
      </c>
      <c r="AA309" s="71">
        <f>AA310</f>
        <v>0</v>
      </c>
      <c r="AB309" s="71">
        <f t="shared" si="59"/>
        <v>143.4</v>
      </c>
      <c r="AC309" s="71">
        <f>AC310</f>
        <v>0</v>
      </c>
      <c r="AD309" s="71">
        <f t="shared" si="59"/>
        <v>143.4</v>
      </c>
      <c r="AE309" s="71">
        <f>AE310</f>
        <v>0</v>
      </c>
      <c r="AF309" s="71">
        <f t="shared" si="59"/>
        <v>143.4</v>
      </c>
      <c r="AG309" s="71">
        <f>AG310</f>
        <v>0</v>
      </c>
      <c r="AH309" s="71">
        <f t="shared" si="59"/>
        <v>143.4</v>
      </c>
      <c r="AI309" s="71">
        <f>AI310</f>
        <v>0</v>
      </c>
      <c r="AJ309" s="71">
        <f t="shared" si="60"/>
        <v>143.4</v>
      </c>
    </row>
    <row r="310" spans="2:36" ht="38.4" customHeight="1" x14ac:dyDescent="0.4">
      <c r="B310" s="12"/>
      <c r="C310" s="7"/>
      <c r="D310" s="37" t="s">
        <v>9</v>
      </c>
      <c r="E310" s="99" t="s">
        <v>108</v>
      </c>
      <c r="F310" s="99">
        <v>600</v>
      </c>
      <c r="G310" s="38">
        <v>3</v>
      </c>
      <c r="H310" s="71">
        <v>143.4</v>
      </c>
      <c r="I310" s="71"/>
      <c r="J310" s="71">
        <f t="shared" si="57"/>
        <v>143.4</v>
      </c>
      <c r="K310" s="71"/>
      <c r="L310" s="71">
        <f t="shared" si="61"/>
        <v>143.4</v>
      </c>
      <c r="M310" s="71"/>
      <c r="N310" s="71">
        <f t="shared" si="62"/>
        <v>143.4</v>
      </c>
      <c r="O310" s="71"/>
      <c r="P310" s="71">
        <f t="shared" si="63"/>
        <v>143.4</v>
      </c>
      <c r="Q310" s="71"/>
      <c r="R310" s="71">
        <f t="shared" si="64"/>
        <v>143.4</v>
      </c>
      <c r="S310" s="71"/>
      <c r="T310" s="71">
        <f t="shared" si="64"/>
        <v>143.4</v>
      </c>
      <c r="U310" s="71"/>
      <c r="V310" s="71">
        <f t="shared" si="65"/>
        <v>143.4</v>
      </c>
      <c r="W310" s="71"/>
      <c r="X310" s="71">
        <f t="shared" si="65"/>
        <v>143.4</v>
      </c>
      <c r="Y310" s="71"/>
      <c r="Z310" s="71">
        <f t="shared" si="65"/>
        <v>143.4</v>
      </c>
      <c r="AA310" s="71"/>
      <c r="AB310" s="71">
        <f t="shared" si="59"/>
        <v>143.4</v>
      </c>
      <c r="AC310" s="71"/>
      <c r="AD310" s="71">
        <f t="shared" si="59"/>
        <v>143.4</v>
      </c>
      <c r="AE310" s="71"/>
      <c r="AF310" s="71">
        <f t="shared" si="59"/>
        <v>143.4</v>
      </c>
      <c r="AG310" s="71"/>
      <c r="AH310" s="71">
        <f t="shared" si="59"/>
        <v>143.4</v>
      </c>
      <c r="AI310" s="71"/>
      <c r="AJ310" s="71">
        <f t="shared" si="60"/>
        <v>143.4</v>
      </c>
    </row>
    <row r="311" spans="2:36" s="47" customFormat="1" ht="165" customHeight="1" x14ac:dyDescent="0.4">
      <c r="B311" s="48"/>
      <c r="C311" s="7"/>
      <c r="D311" s="37" t="s">
        <v>552</v>
      </c>
      <c r="E311" s="99" t="s">
        <v>553</v>
      </c>
      <c r="F311" s="99"/>
      <c r="G311" s="38"/>
      <c r="H311" s="71"/>
      <c r="I311" s="71"/>
      <c r="J311" s="71"/>
      <c r="K311" s="71"/>
      <c r="L311" s="71"/>
      <c r="M311" s="71">
        <f>M312</f>
        <v>4263</v>
      </c>
      <c r="N311" s="71">
        <f t="shared" si="62"/>
        <v>4263</v>
      </c>
      <c r="O311" s="71">
        <f>O312</f>
        <v>0</v>
      </c>
      <c r="P311" s="71">
        <f t="shared" si="63"/>
        <v>4263</v>
      </c>
      <c r="Q311" s="71">
        <f>Q312</f>
        <v>0</v>
      </c>
      <c r="R311" s="71">
        <f t="shared" si="64"/>
        <v>4263</v>
      </c>
      <c r="S311" s="71">
        <f>S312</f>
        <v>0</v>
      </c>
      <c r="T311" s="71">
        <f t="shared" si="64"/>
        <v>4263</v>
      </c>
      <c r="U311" s="71">
        <f>U312</f>
        <v>0</v>
      </c>
      <c r="V311" s="71">
        <f t="shared" si="65"/>
        <v>4263</v>
      </c>
      <c r="W311" s="71">
        <f>W312</f>
        <v>0</v>
      </c>
      <c r="X311" s="71">
        <f t="shared" si="65"/>
        <v>4263</v>
      </c>
      <c r="Y311" s="71">
        <f>Y312</f>
        <v>0</v>
      </c>
      <c r="Z311" s="71">
        <f t="shared" si="65"/>
        <v>4263</v>
      </c>
      <c r="AA311" s="71">
        <f>AA312</f>
        <v>0</v>
      </c>
      <c r="AB311" s="71">
        <f t="shared" si="59"/>
        <v>4263</v>
      </c>
      <c r="AC311" s="71">
        <f>AC312</f>
        <v>0</v>
      </c>
      <c r="AD311" s="71">
        <f t="shared" si="59"/>
        <v>4263</v>
      </c>
      <c r="AE311" s="71">
        <f>AE312</f>
        <v>0</v>
      </c>
      <c r="AF311" s="71">
        <f t="shared" si="59"/>
        <v>4263</v>
      </c>
      <c r="AG311" s="71">
        <f>AG312</f>
        <v>0</v>
      </c>
      <c r="AH311" s="71">
        <f t="shared" si="59"/>
        <v>4263</v>
      </c>
      <c r="AI311" s="71">
        <f>AI312</f>
        <v>0</v>
      </c>
      <c r="AJ311" s="71">
        <f t="shared" si="60"/>
        <v>4263</v>
      </c>
    </row>
    <row r="312" spans="2:36" s="47" customFormat="1" ht="54" customHeight="1" x14ac:dyDescent="0.4">
      <c r="B312" s="48"/>
      <c r="C312" s="7"/>
      <c r="D312" s="37" t="s">
        <v>20</v>
      </c>
      <c r="E312" s="99" t="s">
        <v>553</v>
      </c>
      <c r="F312" s="99" t="s">
        <v>284</v>
      </c>
      <c r="G312" s="38"/>
      <c r="H312" s="71"/>
      <c r="I312" s="71"/>
      <c r="J312" s="71"/>
      <c r="K312" s="71"/>
      <c r="L312" s="71"/>
      <c r="M312" s="71">
        <v>4263</v>
      </c>
      <c r="N312" s="71">
        <f t="shared" si="62"/>
        <v>4263</v>
      </c>
      <c r="O312" s="71"/>
      <c r="P312" s="71">
        <f t="shared" si="63"/>
        <v>4263</v>
      </c>
      <c r="Q312" s="71"/>
      <c r="R312" s="71">
        <f t="shared" si="64"/>
        <v>4263</v>
      </c>
      <c r="S312" s="71"/>
      <c r="T312" s="71">
        <f t="shared" si="64"/>
        <v>4263</v>
      </c>
      <c r="U312" s="71"/>
      <c r="V312" s="71">
        <f t="shared" si="65"/>
        <v>4263</v>
      </c>
      <c r="W312" s="71"/>
      <c r="X312" s="71">
        <f t="shared" si="65"/>
        <v>4263</v>
      </c>
      <c r="Y312" s="71"/>
      <c r="Z312" s="71">
        <f t="shared" si="65"/>
        <v>4263</v>
      </c>
      <c r="AA312" s="71"/>
      <c r="AB312" s="71">
        <f t="shared" si="59"/>
        <v>4263</v>
      </c>
      <c r="AC312" s="71"/>
      <c r="AD312" s="71">
        <f t="shared" si="59"/>
        <v>4263</v>
      </c>
      <c r="AE312" s="71"/>
      <c r="AF312" s="71">
        <f t="shared" si="59"/>
        <v>4263</v>
      </c>
      <c r="AG312" s="71"/>
      <c r="AH312" s="71">
        <f t="shared" si="59"/>
        <v>4263</v>
      </c>
      <c r="AI312" s="71"/>
      <c r="AJ312" s="71">
        <f t="shared" si="60"/>
        <v>4263</v>
      </c>
    </row>
    <row r="313" spans="2:36" s="47" customFormat="1" ht="164.4" customHeight="1" x14ac:dyDescent="0.4">
      <c r="B313" s="48"/>
      <c r="C313" s="7"/>
      <c r="D313" s="37" t="s">
        <v>554</v>
      </c>
      <c r="E313" s="99" t="s">
        <v>553</v>
      </c>
      <c r="F313" s="99"/>
      <c r="G313" s="38"/>
      <c r="H313" s="71"/>
      <c r="I313" s="71"/>
      <c r="J313" s="71"/>
      <c r="K313" s="71"/>
      <c r="L313" s="71"/>
      <c r="M313" s="71">
        <f>M314</f>
        <v>637</v>
      </c>
      <c r="N313" s="71">
        <f t="shared" si="62"/>
        <v>637</v>
      </c>
      <c r="O313" s="71">
        <f>O314</f>
        <v>0</v>
      </c>
      <c r="P313" s="71">
        <f t="shared" si="63"/>
        <v>637</v>
      </c>
      <c r="Q313" s="71">
        <f>Q314</f>
        <v>0</v>
      </c>
      <c r="R313" s="71">
        <f t="shared" si="64"/>
        <v>637</v>
      </c>
      <c r="S313" s="71">
        <f>S314</f>
        <v>0</v>
      </c>
      <c r="T313" s="71">
        <f t="shared" si="64"/>
        <v>637</v>
      </c>
      <c r="U313" s="71">
        <f>U314</f>
        <v>0</v>
      </c>
      <c r="V313" s="71">
        <f t="shared" si="65"/>
        <v>637</v>
      </c>
      <c r="W313" s="71">
        <f>W314</f>
        <v>0</v>
      </c>
      <c r="X313" s="71">
        <f t="shared" si="65"/>
        <v>637</v>
      </c>
      <c r="Y313" s="71">
        <f>Y314</f>
        <v>0</v>
      </c>
      <c r="Z313" s="71">
        <f t="shared" si="65"/>
        <v>637</v>
      </c>
      <c r="AA313" s="71">
        <f>AA314</f>
        <v>0</v>
      </c>
      <c r="AB313" s="71">
        <f t="shared" si="59"/>
        <v>637</v>
      </c>
      <c r="AC313" s="71">
        <f>AC314</f>
        <v>0</v>
      </c>
      <c r="AD313" s="71">
        <f t="shared" si="59"/>
        <v>637</v>
      </c>
      <c r="AE313" s="71">
        <f>AE314</f>
        <v>0</v>
      </c>
      <c r="AF313" s="71">
        <f t="shared" si="59"/>
        <v>637</v>
      </c>
      <c r="AG313" s="71">
        <f>AG314</f>
        <v>0</v>
      </c>
      <c r="AH313" s="71">
        <f t="shared" si="59"/>
        <v>637</v>
      </c>
      <c r="AI313" s="71">
        <f>AI314</f>
        <v>0</v>
      </c>
      <c r="AJ313" s="71">
        <f t="shared" si="60"/>
        <v>637</v>
      </c>
    </row>
    <row r="314" spans="2:36" s="47" customFormat="1" ht="54" customHeight="1" x14ac:dyDescent="0.4">
      <c r="B314" s="48"/>
      <c r="C314" s="7"/>
      <c r="D314" s="37" t="s">
        <v>20</v>
      </c>
      <c r="E314" s="99" t="s">
        <v>553</v>
      </c>
      <c r="F314" s="99" t="s">
        <v>284</v>
      </c>
      <c r="G314" s="38"/>
      <c r="H314" s="71"/>
      <c r="I314" s="71"/>
      <c r="J314" s="71"/>
      <c r="K314" s="71"/>
      <c r="L314" s="71"/>
      <c r="M314" s="71">
        <v>637</v>
      </c>
      <c r="N314" s="71">
        <f t="shared" si="62"/>
        <v>637</v>
      </c>
      <c r="O314" s="71"/>
      <c r="P314" s="71">
        <f t="shared" si="63"/>
        <v>637</v>
      </c>
      <c r="Q314" s="71"/>
      <c r="R314" s="71">
        <f t="shared" si="64"/>
        <v>637</v>
      </c>
      <c r="S314" s="71"/>
      <c r="T314" s="71">
        <f t="shared" si="64"/>
        <v>637</v>
      </c>
      <c r="U314" s="71"/>
      <c r="V314" s="71">
        <f t="shared" si="65"/>
        <v>637</v>
      </c>
      <c r="W314" s="71"/>
      <c r="X314" s="71">
        <f t="shared" si="65"/>
        <v>637</v>
      </c>
      <c r="Y314" s="71"/>
      <c r="Z314" s="71">
        <f t="shared" si="65"/>
        <v>637</v>
      </c>
      <c r="AA314" s="71"/>
      <c r="AB314" s="71">
        <f t="shared" si="59"/>
        <v>637</v>
      </c>
      <c r="AC314" s="71"/>
      <c r="AD314" s="71">
        <f t="shared" si="59"/>
        <v>637</v>
      </c>
      <c r="AE314" s="71"/>
      <c r="AF314" s="71">
        <f t="shared" si="59"/>
        <v>637</v>
      </c>
      <c r="AG314" s="71"/>
      <c r="AH314" s="71">
        <f t="shared" si="59"/>
        <v>637</v>
      </c>
      <c r="AI314" s="71"/>
      <c r="AJ314" s="71">
        <f t="shared" si="60"/>
        <v>637</v>
      </c>
    </row>
    <row r="315" spans="2:36" s="47" customFormat="1" ht="71.400000000000006" customHeight="1" x14ac:dyDescent="0.4">
      <c r="B315" s="48"/>
      <c r="C315" s="7"/>
      <c r="D315" s="37" t="s">
        <v>550</v>
      </c>
      <c r="E315" s="99" t="s">
        <v>555</v>
      </c>
      <c r="F315" s="99"/>
      <c r="G315" s="38"/>
      <c r="H315" s="71"/>
      <c r="I315" s="71"/>
      <c r="J315" s="71"/>
      <c r="K315" s="71"/>
      <c r="L315" s="71"/>
      <c r="M315" s="71">
        <f>M316</f>
        <v>200</v>
      </c>
      <c r="N315" s="71">
        <f t="shared" si="62"/>
        <v>200</v>
      </c>
      <c r="O315" s="71">
        <f>O316</f>
        <v>0</v>
      </c>
      <c r="P315" s="71">
        <f t="shared" si="63"/>
        <v>200</v>
      </c>
      <c r="Q315" s="71">
        <f>Q316</f>
        <v>0</v>
      </c>
      <c r="R315" s="71">
        <f t="shared" si="64"/>
        <v>200</v>
      </c>
      <c r="S315" s="71">
        <f>S316</f>
        <v>0</v>
      </c>
      <c r="T315" s="71">
        <f t="shared" si="64"/>
        <v>200</v>
      </c>
      <c r="U315" s="71">
        <f>U316</f>
        <v>0</v>
      </c>
      <c r="V315" s="71">
        <f t="shared" si="65"/>
        <v>200</v>
      </c>
      <c r="W315" s="71">
        <f>W316</f>
        <v>0</v>
      </c>
      <c r="X315" s="71">
        <f t="shared" si="65"/>
        <v>200</v>
      </c>
      <c r="Y315" s="71">
        <f>Y316</f>
        <v>0</v>
      </c>
      <c r="Z315" s="71">
        <f t="shared" si="65"/>
        <v>200</v>
      </c>
      <c r="AA315" s="71">
        <f>AA316</f>
        <v>0</v>
      </c>
      <c r="AB315" s="71">
        <f t="shared" si="59"/>
        <v>200</v>
      </c>
      <c r="AC315" s="71">
        <f>AC316</f>
        <v>0</v>
      </c>
      <c r="AD315" s="71">
        <f t="shared" si="59"/>
        <v>200</v>
      </c>
      <c r="AE315" s="71">
        <f>AE316</f>
        <v>0</v>
      </c>
      <c r="AF315" s="71">
        <f t="shared" si="59"/>
        <v>200</v>
      </c>
      <c r="AG315" s="71">
        <f>AG316</f>
        <v>0</v>
      </c>
      <c r="AH315" s="71">
        <f t="shared" si="59"/>
        <v>200</v>
      </c>
      <c r="AI315" s="71">
        <f>AI316</f>
        <v>0</v>
      </c>
      <c r="AJ315" s="71">
        <f t="shared" si="60"/>
        <v>200</v>
      </c>
    </row>
    <row r="316" spans="2:36" s="47" customFormat="1" ht="54" customHeight="1" x14ac:dyDescent="0.4">
      <c r="B316" s="48"/>
      <c r="C316" s="7"/>
      <c r="D316" s="37" t="s">
        <v>20</v>
      </c>
      <c r="E316" s="99" t="s">
        <v>555</v>
      </c>
      <c r="F316" s="99" t="s">
        <v>284</v>
      </c>
      <c r="G316" s="38"/>
      <c r="H316" s="71"/>
      <c r="I316" s="71"/>
      <c r="J316" s="71"/>
      <c r="K316" s="71"/>
      <c r="L316" s="71"/>
      <c r="M316" s="71">
        <v>200</v>
      </c>
      <c r="N316" s="71">
        <f t="shared" si="62"/>
        <v>200</v>
      </c>
      <c r="O316" s="71"/>
      <c r="P316" s="71">
        <f t="shared" si="63"/>
        <v>200</v>
      </c>
      <c r="Q316" s="71"/>
      <c r="R316" s="71">
        <f t="shared" si="64"/>
        <v>200</v>
      </c>
      <c r="S316" s="71"/>
      <c r="T316" s="71">
        <f t="shared" si="64"/>
        <v>200</v>
      </c>
      <c r="U316" s="71"/>
      <c r="V316" s="71">
        <f t="shared" si="65"/>
        <v>200</v>
      </c>
      <c r="W316" s="71"/>
      <c r="X316" s="71">
        <f t="shared" si="65"/>
        <v>200</v>
      </c>
      <c r="Y316" s="71"/>
      <c r="Z316" s="71">
        <f t="shared" si="65"/>
        <v>200</v>
      </c>
      <c r="AA316" s="71"/>
      <c r="AB316" s="71">
        <f t="shared" si="59"/>
        <v>200</v>
      </c>
      <c r="AC316" s="71"/>
      <c r="AD316" s="71">
        <f t="shared" si="59"/>
        <v>200</v>
      </c>
      <c r="AE316" s="71"/>
      <c r="AF316" s="71">
        <f t="shared" si="59"/>
        <v>200</v>
      </c>
      <c r="AG316" s="71"/>
      <c r="AH316" s="71">
        <f t="shared" si="59"/>
        <v>200</v>
      </c>
      <c r="AI316" s="71"/>
      <c r="AJ316" s="71">
        <f t="shared" si="60"/>
        <v>200</v>
      </c>
    </row>
    <row r="317" spans="2:36" ht="45" customHeight="1" x14ac:dyDescent="0.4">
      <c r="B317" s="12"/>
      <c r="C317" s="7"/>
      <c r="D317" s="37" t="s">
        <v>231</v>
      </c>
      <c r="E317" s="99" t="s">
        <v>109</v>
      </c>
      <c r="F317" s="99"/>
      <c r="G317" s="38"/>
      <c r="H317" s="71">
        <f>H318+H320+H322+H324+H326+H328</f>
        <v>23605.5</v>
      </c>
      <c r="I317" s="71">
        <f>I318+I320+I322+I324+I326+I328</f>
        <v>-52.9</v>
      </c>
      <c r="J317" s="71">
        <f t="shared" si="57"/>
        <v>23552.6</v>
      </c>
      <c r="K317" s="71">
        <f>K318+K320+K322+K324+K326+K328</f>
        <v>0</v>
      </c>
      <c r="L317" s="71">
        <f t="shared" si="61"/>
        <v>23552.6</v>
      </c>
      <c r="M317" s="71">
        <f>M318+M320+M322+M324+M326+M328</f>
        <v>0</v>
      </c>
      <c r="N317" s="71">
        <f t="shared" si="62"/>
        <v>23552.6</v>
      </c>
      <c r="O317" s="71">
        <f>O318+O320+O322+O324+O326+O328</f>
        <v>363.8</v>
      </c>
      <c r="P317" s="71">
        <f t="shared" si="63"/>
        <v>23916.399999999998</v>
      </c>
      <c r="Q317" s="71">
        <f>Q318+Q320+Q322+Q324+Q326+Q328</f>
        <v>0</v>
      </c>
      <c r="R317" s="71">
        <f t="shared" si="64"/>
        <v>23916.399999999998</v>
      </c>
      <c r="S317" s="71">
        <f>S318+S320+S322+S324+S326+S328</f>
        <v>1166.8</v>
      </c>
      <c r="T317" s="71">
        <f t="shared" si="64"/>
        <v>25083.199999999997</v>
      </c>
      <c r="U317" s="71">
        <f>U318+U320+U322+U324+U326+U328</f>
        <v>0</v>
      </c>
      <c r="V317" s="71">
        <f t="shared" si="65"/>
        <v>25083.199999999997</v>
      </c>
      <c r="W317" s="71">
        <f>W318+W320+W322+W324+W326+W328</f>
        <v>103.19999999999999</v>
      </c>
      <c r="X317" s="71">
        <f t="shared" si="65"/>
        <v>25186.399999999998</v>
      </c>
      <c r="Y317" s="71">
        <f>Y318+Y320+Y322+Y324+Y326+Y328</f>
        <v>0</v>
      </c>
      <c r="Z317" s="71">
        <f t="shared" si="65"/>
        <v>25186.399999999998</v>
      </c>
      <c r="AA317" s="71">
        <f>AA318+AA320+AA322+AA324+AA326+AA328</f>
        <v>0</v>
      </c>
      <c r="AB317" s="71">
        <f t="shared" si="59"/>
        <v>25186.399999999998</v>
      </c>
      <c r="AC317" s="71">
        <f>AC318+AC320+AC322+AC324+AC326+AC328</f>
        <v>0</v>
      </c>
      <c r="AD317" s="71">
        <f t="shared" si="59"/>
        <v>25186.399999999998</v>
      </c>
      <c r="AE317" s="71">
        <f>AE318+AE320+AE322+AE324+AE326+AE328</f>
        <v>2271.5</v>
      </c>
      <c r="AF317" s="71">
        <f t="shared" si="59"/>
        <v>27457.899999999998</v>
      </c>
      <c r="AG317" s="71">
        <f>AG318+AG320+AG322+AG324+AG326+AG328</f>
        <v>0</v>
      </c>
      <c r="AH317" s="71">
        <f t="shared" si="59"/>
        <v>27457.899999999998</v>
      </c>
      <c r="AI317" s="71">
        <f>AI318+AI320+AI322+AI324+AI326+AI328</f>
        <v>-559.1</v>
      </c>
      <c r="AJ317" s="71">
        <f t="shared" si="60"/>
        <v>26898.799999999999</v>
      </c>
    </row>
    <row r="318" spans="2:36" ht="48.75" customHeight="1" x14ac:dyDescent="0.4">
      <c r="B318" s="12"/>
      <c r="C318" s="7"/>
      <c r="D318" s="37" t="s">
        <v>106</v>
      </c>
      <c r="E318" s="99" t="s">
        <v>110</v>
      </c>
      <c r="F318" s="99"/>
      <c r="G318" s="38"/>
      <c r="H318" s="71">
        <f>H319</f>
        <v>16917.5</v>
      </c>
      <c r="I318" s="71">
        <f>I319</f>
        <v>0</v>
      </c>
      <c r="J318" s="71">
        <f t="shared" si="57"/>
        <v>16917.5</v>
      </c>
      <c r="K318" s="71">
        <f>K319</f>
        <v>0</v>
      </c>
      <c r="L318" s="71">
        <f t="shared" si="61"/>
        <v>16917.5</v>
      </c>
      <c r="M318" s="71">
        <f>M319</f>
        <v>0</v>
      </c>
      <c r="N318" s="71">
        <f t="shared" si="62"/>
        <v>16917.5</v>
      </c>
      <c r="O318" s="71">
        <f>O319</f>
        <v>421</v>
      </c>
      <c r="P318" s="71">
        <f t="shared" si="63"/>
        <v>17338.5</v>
      </c>
      <c r="Q318" s="71">
        <f>Q319</f>
        <v>0</v>
      </c>
      <c r="R318" s="71">
        <f t="shared" si="64"/>
        <v>17338.5</v>
      </c>
      <c r="S318" s="71">
        <f>S319</f>
        <v>523.4</v>
      </c>
      <c r="T318" s="71">
        <f t="shared" si="64"/>
        <v>17861.900000000001</v>
      </c>
      <c r="U318" s="71">
        <f>U319</f>
        <v>0</v>
      </c>
      <c r="V318" s="71">
        <f t="shared" si="65"/>
        <v>17861.900000000001</v>
      </c>
      <c r="W318" s="71">
        <f>W319</f>
        <v>20.6</v>
      </c>
      <c r="X318" s="71">
        <f t="shared" si="65"/>
        <v>17882.5</v>
      </c>
      <c r="Y318" s="71">
        <f>Y319</f>
        <v>0</v>
      </c>
      <c r="Z318" s="71">
        <f t="shared" si="65"/>
        <v>17882.5</v>
      </c>
      <c r="AA318" s="71">
        <f>AA319</f>
        <v>0</v>
      </c>
      <c r="AB318" s="71">
        <f t="shared" si="59"/>
        <v>17882.5</v>
      </c>
      <c r="AC318" s="71">
        <f>AC319</f>
        <v>0</v>
      </c>
      <c r="AD318" s="71">
        <f t="shared" si="59"/>
        <v>17882.5</v>
      </c>
      <c r="AE318" s="71">
        <f>AE319</f>
        <v>1184.7</v>
      </c>
      <c r="AF318" s="71">
        <f t="shared" si="59"/>
        <v>19067.2</v>
      </c>
      <c r="AG318" s="71">
        <f>AG319</f>
        <v>0</v>
      </c>
      <c r="AH318" s="71">
        <f t="shared" si="59"/>
        <v>19067.2</v>
      </c>
      <c r="AI318" s="71">
        <f>AI319</f>
        <v>-559.1</v>
      </c>
      <c r="AJ318" s="71">
        <f t="shared" si="60"/>
        <v>18508.100000000002</v>
      </c>
    </row>
    <row r="319" spans="2:36" ht="43.2" customHeight="1" x14ac:dyDescent="0.4">
      <c r="B319" s="12"/>
      <c r="C319" s="7"/>
      <c r="D319" s="37" t="s">
        <v>9</v>
      </c>
      <c r="E319" s="99" t="s">
        <v>110</v>
      </c>
      <c r="F319" s="99">
        <v>600</v>
      </c>
      <c r="G319" s="38">
        <v>1</v>
      </c>
      <c r="H319" s="71">
        <v>16917.5</v>
      </c>
      <c r="I319" s="71"/>
      <c r="J319" s="71">
        <f t="shared" si="57"/>
        <v>16917.5</v>
      </c>
      <c r="K319" s="71"/>
      <c r="L319" s="71">
        <f t="shared" si="61"/>
        <v>16917.5</v>
      </c>
      <c r="M319" s="71"/>
      <c r="N319" s="71">
        <f t="shared" si="62"/>
        <v>16917.5</v>
      </c>
      <c r="O319" s="71">
        <v>421</v>
      </c>
      <c r="P319" s="71">
        <f t="shared" si="63"/>
        <v>17338.5</v>
      </c>
      <c r="Q319" s="71"/>
      <c r="R319" s="71">
        <f t="shared" si="64"/>
        <v>17338.5</v>
      </c>
      <c r="S319" s="71">
        <v>523.4</v>
      </c>
      <c r="T319" s="71">
        <f t="shared" si="64"/>
        <v>17861.900000000001</v>
      </c>
      <c r="U319" s="71"/>
      <c r="V319" s="71">
        <f t="shared" si="65"/>
        <v>17861.900000000001</v>
      </c>
      <c r="W319" s="71">
        <v>20.6</v>
      </c>
      <c r="X319" s="71">
        <f t="shared" si="65"/>
        <v>17882.5</v>
      </c>
      <c r="Y319" s="71"/>
      <c r="Z319" s="71">
        <f t="shared" si="65"/>
        <v>17882.5</v>
      </c>
      <c r="AA319" s="71"/>
      <c r="AB319" s="71">
        <f t="shared" si="59"/>
        <v>17882.5</v>
      </c>
      <c r="AC319" s="71"/>
      <c r="AD319" s="71">
        <f t="shared" si="59"/>
        <v>17882.5</v>
      </c>
      <c r="AE319" s="71">
        <v>1184.7</v>
      </c>
      <c r="AF319" s="71">
        <f t="shared" si="59"/>
        <v>19067.2</v>
      </c>
      <c r="AG319" s="71"/>
      <c r="AH319" s="71">
        <f t="shared" si="59"/>
        <v>19067.2</v>
      </c>
      <c r="AI319" s="71">
        <v>-559.1</v>
      </c>
      <c r="AJ319" s="71">
        <f t="shared" si="60"/>
        <v>18508.100000000002</v>
      </c>
    </row>
    <row r="320" spans="2:36" s="47" customFormat="1" ht="21" x14ac:dyDescent="0.4">
      <c r="B320" s="48"/>
      <c r="C320" s="7"/>
      <c r="D320" s="21" t="s">
        <v>319</v>
      </c>
      <c r="E320" s="99" t="s">
        <v>320</v>
      </c>
      <c r="F320" s="99"/>
      <c r="G320" s="38"/>
      <c r="H320" s="71">
        <f>H321</f>
        <v>0</v>
      </c>
      <c r="I320" s="71">
        <f>I321</f>
        <v>0</v>
      </c>
      <c r="J320" s="71">
        <f t="shared" si="57"/>
        <v>0</v>
      </c>
      <c r="K320" s="71">
        <f>K321</f>
        <v>0</v>
      </c>
      <c r="L320" s="71">
        <f t="shared" si="61"/>
        <v>0</v>
      </c>
      <c r="M320" s="71">
        <f>M321</f>
        <v>0</v>
      </c>
      <c r="N320" s="71">
        <f t="shared" si="62"/>
        <v>0</v>
      </c>
      <c r="O320" s="71">
        <f>O321</f>
        <v>0</v>
      </c>
      <c r="P320" s="71">
        <f t="shared" si="63"/>
        <v>0</v>
      </c>
      <c r="Q320" s="71">
        <f>Q321</f>
        <v>0</v>
      </c>
      <c r="R320" s="71">
        <f t="shared" si="64"/>
        <v>0</v>
      </c>
      <c r="S320" s="71">
        <f>S321</f>
        <v>0</v>
      </c>
      <c r="T320" s="71">
        <f t="shared" si="64"/>
        <v>0</v>
      </c>
      <c r="U320" s="71">
        <f>U321</f>
        <v>0</v>
      </c>
      <c r="V320" s="71">
        <f t="shared" si="65"/>
        <v>0</v>
      </c>
      <c r="W320" s="71">
        <f>W321</f>
        <v>0</v>
      </c>
      <c r="X320" s="71">
        <f t="shared" si="65"/>
        <v>0</v>
      </c>
      <c r="Y320" s="71">
        <f>Y321</f>
        <v>0</v>
      </c>
      <c r="Z320" s="71">
        <f t="shared" si="65"/>
        <v>0</v>
      </c>
      <c r="AA320" s="71">
        <f>AA321</f>
        <v>0</v>
      </c>
      <c r="AB320" s="71">
        <f t="shared" si="59"/>
        <v>0</v>
      </c>
      <c r="AC320" s="71">
        <f>AC321</f>
        <v>0</v>
      </c>
      <c r="AD320" s="71">
        <f t="shared" si="59"/>
        <v>0</v>
      </c>
      <c r="AE320" s="71">
        <f>AE321</f>
        <v>0</v>
      </c>
      <c r="AF320" s="71">
        <f t="shared" si="59"/>
        <v>0</v>
      </c>
      <c r="AG320" s="71">
        <f>AG321</f>
        <v>0</v>
      </c>
      <c r="AH320" s="71">
        <f t="shared" si="59"/>
        <v>0</v>
      </c>
      <c r="AI320" s="71">
        <f>AI321</f>
        <v>0</v>
      </c>
      <c r="AJ320" s="71">
        <f t="shared" si="60"/>
        <v>0</v>
      </c>
    </row>
    <row r="321" spans="2:36" s="47" customFormat="1" ht="47.4" customHeight="1" x14ac:dyDescent="0.4">
      <c r="B321" s="48"/>
      <c r="C321" s="7"/>
      <c r="D321" s="21" t="s">
        <v>20</v>
      </c>
      <c r="E321" s="99" t="s">
        <v>320</v>
      </c>
      <c r="F321" s="99">
        <v>600</v>
      </c>
      <c r="G321" s="38"/>
      <c r="H321" s="71"/>
      <c r="I321" s="71"/>
      <c r="J321" s="71">
        <f t="shared" si="57"/>
        <v>0</v>
      </c>
      <c r="K321" s="71"/>
      <c r="L321" s="71">
        <f t="shared" si="61"/>
        <v>0</v>
      </c>
      <c r="M321" s="71"/>
      <c r="N321" s="71">
        <f t="shared" si="62"/>
        <v>0</v>
      </c>
      <c r="O321" s="71"/>
      <c r="P321" s="71">
        <f t="shared" si="63"/>
        <v>0</v>
      </c>
      <c r="Q321" s="71"/>
      <c r="R321" s="71">
        <f t="shared" si="64"/>
        <v>0</v>
      </c>
      <c r="S321" s="71"/>
      <c r="T321" s="71">
        <f t="shared" si="64"/>
        <v>0</v>
      </c>
      <c r="U321" s="71"/>
      <c r="V321" s="71">
        <f t="shared" si="65"/>
        <v>0</v>
      </c>
      <c r="W321" s="71"/>
      <c r="X321" s="71">
        <f t="shared" si="65"/>
        <v>0</v>
      </c>
      <c r="Y321" s="71"/>
      <c r="Z321" s="71">
        <f t="shared" si="65"/>
        <v>0</v>
      </c>
      <c r="AA321" s="71"/>
      <c r="AB321" s="71">
        <f t="shared" si="59"/>
        <v>0</v>
      </c>
      <c r="AC321" s="71"/>
      <c r="AD321" s="71">
        <f t="shared" si="59"/>
        <v>0</v>
      </c>
      <c r="AE321" s="71"/>
      <c r="AF321" s="71">
        <f t="shared" si="59"/>
        <v>0</v>
      </c>
      <c r="AG321" s="71"/>
      <c r="AH321" s="71">
        <f t="shared" si="59"/>
        <v>0</v>
      </c>
      <c r="AI321" s="71"/>
      <c r="AJ321" s="71">
        <f t="shared" si="60"/>
        <v>0</v>
      </c>
    </row>
    <row r="322" spans="2:36" s="47" customFormat="1" ht="30" customHeight="1" x14ac:dyDescent="0.4">
      <c r="B322" s="48"/>
      <c r="C322" s="7"/>
      <c r="D322" s="64" t="s">
        <v>490</v>
      </c>
      <c r="E322" s="63" t="s">
        <v>377</v>
      </c>
      <c r="F322" s="63"/>
      <c r="G322" s="38"/>
      <c r="H322" s="71">
        <f>H323</f>
        <v>242.4</v>
      </c>
      <c r="I322" s="71">
        <f>I323</f>
        <v>-46</v>
      </c>
      <c r="J322" s="71">
        <f t="shared" si="57"/>
        <v>196.4</v>
      </c>
      <c r="K322" s="71">
        <f>K323</f>
        <v>0</v>
      </c>
      <c r="L322" s="71">
        <f t="shared" si="61"/>
        <v>196.4</v>
      </c>
      <c r="M322" s="71">
        <f>M323</f>
        <v>0</v>
      </c>
      <c r="N322" s="71">
        <f t="shared" si="62"/>
        <v>196.4</v>
      </c>
      <c r="O322" s="71">
        <f>O323</f>
        <v>0</v>
      </c>
      <c r="P322" s="71">
        <f t="shared" si="63"/>
        <v>196.4</v>
      </c>
      <c r="Q322" s="71">
        <f>Q323</f>
        <v>0</v>
      </c>
      <c r="R322" s="71">
        <f t="shared" si="64"/>
        <v>196.4</v>
      </c>
      <c r="S322" s="71">
        <f>S323</f>
        <v>0</v>
      </c>
      <c r="T322" s="71">
        <f t="shared" si="64"/>
        <v>196.4</v>
      </c>
      <c r="U322" s="71">
        <f>U323</f>
        <v>0</v>
      </c>
      <c r="V322" s="71">
        <f t="shared" si="65"/>
        <v>196.4</v>
      </c>
      <c r="W322" s="71">
        <f>W323</f>
        <v>0</v>
      </c>
      <c r="X322" s="71">
        <f t="shared" si="65"/>
        <v>196.4</v>
      </c>
      <c r="Y322" s="71">
        <f>Y323</f>
        <v>0</v>
      </c>
      <c r="Z322" s="71">
        <f t="shared" si="65"/>
        <v>196.4</v>
      </c>
      <c r="AA322" s="71">
        <f>AA323</f>
        <v>0</v>
      </c>
      <c r="AB322" s="71">
        <f t="shared" si="59"/>
        <v>196.4</v>
      </c>
      <c r="AC322" s="71">
        <f>AC323</f>
        <v>0</v>
      </c>
      <c r="AD322" s="71">
        <f t="shared" si="59"/>
        <v>196.4</v>
      </c>
      <c r="AE322" s="71">
        <f>AE323</f>
        <v>0</v>
      </c>
      <c r="AF322" s="71">
        <f t="shared" si="59"/>
        <v>196.4</v>
      </c>
      <c r="AG322" s="71">
        <f>AG323</f>
        <v>0</v>
      </c>
      <c r="AH322" s="71">
        <f t="shared" si="59"/>
        <v>196.4</v>
      </c>
      <c r="AI322" s="71">
        <f>AI323</f>
        <v>0</v>
      </c>
      <c r="AJ322" s="71">
        <f t="shared" si="60"/>
        <v>196.4</v>
      </c>
    </row>
    <row r="323" spans="2:36" s="47" customFormat="1" ht="24.75" customHeight="1" x14ac:dyDescent="0.4">
      <c r="B323" s="48"/>
      <c r="C323" s="7"/>
      <c r="D323" s="21" t="s">
        <v>20</v>
      </c>
      <c r="E323" s="63" t="s">
        <v>377</v>
      </c>
      <c r="F323" s="63" t="s">
        <v>284</v>
      </c>
      <c r="G323" s="38"/>
      <c r="H323" s="71">
        <v>242.4</v>
      </c>
      <c r="I323" s="71">
        <v>-46</v>
      </c>
      <c r="J323" s="71">
        <f t="shared" si="57"/>
        <v>196.4</v>
      </c>
      <c r="K323" s="71"/>
      <c r="L323" s="71">
        <f t="shared" si="61"/>
        <v>196.4</v>
      </c>
      <c r="M323" s="71"/>
      <c r="N323" s="71">
        <f t="shared" si="62"/>
        <v>196.4</v>
      </c>
      <c r="O323" s="71"/>
      <c r="P323" s="71">
        <f t="shared" si="63"/>
        <v>196.4</v>
      </c>
      <c r="Q323" s="71"/>
      <c r="R323" s="71">
        <f t="shared" si="64"/>
        <v>196.4</v>
      </c>
      <c r="S323" s="71"/>
      <c r="T323" s="71">
        <f t="shared" si="64"/>
        <v>196.4</v>
      </c>
      <c r="U323" s="71"/>
      <c r="V323" s="71">
        <f t="shared" si="65"/>
        <v>196.4</v>
      </c>
      <c r="W323" s="71"/>
      <c r="X323" s="71">
        <f t="shared" si="65"/>
        <v>196.4</v>
      </c>
      <c r="Y323" s="71"/>
      <c r="Z323" s="71">
        <f t="shared" si="65"/>
        <v>196.4</v>
      </c>
      <c r="AA323" s="71"/>
      <c r="AB323" s="71">
        <f t="shared" si="59"/>
        <v>196.4</v>
      </c>
      <c r="AC323" s="71"/>
      <c r="AD323" s="71">
        <f t="shared" si="59"/>
        <v>196.4</v>
      </c>
      <c r="AE323" s="71"/>
      <c r="AF323" s="71">
        <f t="shared" si="59"/>
        <v>196.4</v>
      </c>
      <c r="AG323" s="71"/>
      <c r="AH323" s="71">
        <f t="shared" si="59"/>
        <v>196.4</v>
      </c>
      <c r="AI323" s="71"/>
      <c r="AJ323" s="71">
        <f t="shared" si="60"/>
        <v>196.4</v>
      </c>
    </row>
    <row r="324" spans="2:36" s="47" customFormat="1" ht="37.200000000000003" customHeight="1" x14ac:dyDescent="0.4">
      <c r="B324" s="48"/>
      <c r="C324" s="7"/>
      <c r="D324" s="64" t="s">
        <v>491</v>
      </c>
      <c r="E324" s="63" t="s">
        <v>377</v>
      </c>
      <c r="F324" s="63"/>
      <c r="G324" s="38"/>
      <c r="H324" s="71">
        <f>H325</f>
        <v>36.299999999999997</v>
      </c>
      <c r="I324" s="71">
        <f>I325</f>
        <v>-6.9</v>
      </c>
      <c r="J324" s="71">
        <f t="shared" si="57"/>
        <v>29.4</v>
      </c>
      <c r="K324" s="71">
        <f>K325</f>
        <v>0</v>
      </c>
      <c r="L324" s="71">
        <f t="shared" si="61"/>
        <v>29.4</v>
      </c>
      <c r="M324" s="71">
        <f>M325</f>
        <v>0</v>
      </c>
      <c r="N324" s="71">
        <f t="shared" si="62"/>
        <v>29.4</v>
      </c>
      <c r="O324" s="71">
        <f>O325</f>
        <v>0</v>
      </c>
      <c r="P324" s="71">
        <f t="shared" si="63"/>
        <v>29.4</v>
      </c>
      <c r="Q324" s="71">
        <f>Q325</f>
        <v>0</v>
      </c>
      <c r="R324" s="71">
        <f t="shared" si="64"/>
        <v>29.4</v>
      </c>
      <c r="S324" s="71">
        <f>S325</f>
        <v>0</v>
      </c>
      <c r="T324" s="71">
        <f t="shared" si="64"/>
        <v>29.4</v>
      </c>
      <c r="U324" s="71">
        <f>U325</f>
        <v>0</v>
      </c>
      <c r="V324" s="71">
        <f t="shared" si="65"/>
        <v>29.4</v>
      </c>
      <c r="W324" s="71">
        <f>W325</f>
        <v>0</v>
      </c>
      <c r="X324" s="71">
        <f t="shared" si="65"/>
        <v>29.4</v>
      </c>
      <c r="Y324" s="71">
        <f>Y325</f>
        <v>0</v>
      </c>
      <c r="Z324" s="71">
        <f t="shared" si="65"/>
        <v>29.4</v>
      </c>
      <c r="AA324" s="71">
        <f>AA325</f>
        <v>0</v>
      </c>
      <c r="AB324" s="71">
        <f t="shared" si="59"/>
        <v>29.4</v>
      </c>
      <c r="AC324" s="71">
        <f>AC325</f>
        <v>0</v>
      </c>
      <c r="AD324" s="71">
        <f t="shared" si="59"/>
        <v>29.4</v>
      </c>
      <c r="AE324" s="71">
        <f>AE325</f>
        <v>0</v>
      </c>
      <c r="AF324" s="71">
        <f t="shared" si="59"/>
        <v>29.4</v>
      </c>
      <c r="AG324" s="71">
        <f>AG325</f>
        <v>0</v>
      </c>
      <c r="AH324" s="71">
        <f t="shared" si="59"/>
        <v>29.4</v>
      </c>
      <c r="AI324" s="71">
        <f>AI325</f>
        <v>0</v>
      </c>
      <c r="AJ324" s="71">
        <f t="shared" si="60"/>
        <v>29.4</v>
      </c>
    </row>
    <row r="325" spans="2:36" s="47" customFormat="1" ht="42.75" customHeight="1" x14ac:dyDescent="0.4">
      <c r="B325" s="48"/>
      <c r="C325" s="7"/>
      <c r="D325" s="21" t="s">
        <v>20</v>
      </c>
      <c r="E325" s="63" t="s">
        <v>377</v>
      </c>
      <c r="F325" s="63" t="s">
        <v>284</v>
      </c>
      <c r="G325" s="38"/>
      <c r="H325" s="71">
        <v>36.299999999999997</v>
      </c>
      <c r="I325" s="71">
        <v>-6.9</v>
      </c>
      <c r="J325" s="71">
        <f t="shared" si="57"/>
        <v>29.4</v>
      </c>
      <c r="K325" s="71"/>
      <c r="L325" s="71">
        <f t="shared" si="61"/>
        <v>29.4</v>
      </c>
      <c r="M325" s="71"/>
      <c r="N325" s="71">
        <f t="shared" si="62"/>
        <v>29.4</v>
      </c>
      <c r="O325" s="71"/>
      <c r="P325" s="71">
        <f t="shared" si="63"/>
        <v>29.4</v>
      </c>
      <c r="Q325" s="71"/>
      <c r="R325" s="71">
        <f t="shared" si="64"/>
        <v>29.4</v>
      </c>
      <c r="S325" s="71"/>
      <c r="T325" s="71">
        <f t="shared" si="64"/>
        <v>29.4</v>
      </c>
      <c r="U325" s="71"/>
      <c r="V325" s="71">
        <f t="shared" si="65"/>
        <v>29.4</v>
      </c>
      <c r="W325" s="71"/>
      <c r="X325" s="71">
        <f t="shared" si="65"/>
        <v>29.4</v>
      </c>
      <c r="Y325" s="71"/>
      <c r="Z325" s="71">
        <f t="shared" si="65"/>
        <v>29.4</v>
      </c>
      <c r="AA325" s="71"/>
      <c r="AB325" s="71">
        <f t="shared" si="59"/>
        <v>29.4</v>
      </c>
      <c r="AC325" s="71"/>
      <c r="AD325" s="71">
        <f t="shared" si="59"/>
        <v>29.4</v>
      </c>
      <c r="AE325" s="71"/>
      <c r="AF325" s="71">
        <f t="shared" si="59"/>
        <v>29.4</v>
      </c>
      <c r="AG325" s="71"/>
      <c r="AH325" s="71">
        <f t="shared" si="59"/>
        <v>29.4</v>
      </c>
      <c r="AI325" s="71"/>
      <c r="AJ325" s="71">
        <f t="shared" si="60"/>
        <v>29.4</v>
      </c>
    </row>
    <row r="326" spans="2:36" s="47" customFormat="1" ht="42.75" customHeight="1" x14ac:dyDescent="0.4">
      <c r="B326" s="48"/>
      <c r="C326" s="7"/>
      <c r="D326" s="64" t="s">
        <v>447</v>
      </c>
      <c r="E326" s="62" t="s">
        <v>449</v>
      </c>
      <c r="F326" s="62"/>
      <c r="G326" s="38"/>
      <c r="H326" s="71">
        <f>H327</f>
        <v>6314.3</v>
      </c>
      <c r="I326" s="71">
        <f>I327</f>
        <v>0</v>
      </c>
      <c r="J326" s="71">
        <f t="shared" si="57"/>
        <v>6314.3</v>
      </c>
      <c r="K326" s="71">
        <f>K327</f>
        <v>0</v>
      </c>
      <c r="L326" s="71">
        <f t="shared" si="61"/>
        <v>6314.3</v>
      </c>
      <c r="M326" s="71">
        <f>M327</f>
        <v>0</v>
      </c>
      <c r="N326" s="71">
        <f t="shared" si="62"/>
        <v>6314.3</v>
      </c>
      <c r="O326" s="71">
        <f>O327</f>
        <v>-57.2</v>
      </c>
      <c r="P326" s="71">
        <f t="shared" si="63"/>
        <v>6257.1</v>
      </c>
      <c r="Q326" s="71">
        <f>Q327</f>
        <v>0</v>
      </c>
      <c r="R326" s="71">
        <f t="shared" si="64"/>
        <v>6257.1</v>
      </c>
      <c r="S326" s="71">
        <f>S327</f>
        <v>643.4</v>
      </c>
      <c r="T326" s="71">
        <f t="shared" si="64"/>
        <v>6900.5</v>
      </c>
      <c r="U326" s="71">
        <f>U327</f>
        <v>0</v>
      </c>
      <c r="V326" s="71">
        <f t="shared" si="65"/>
        <v>6900.5</v>
      </c>
      <c r="W326" s="71">
        <f>W327</f>
        <v>82.6</v>
      </c>
      <c r="X326" s="71">
        <f t="shared" si="65"/>
        <v>6983.1</v>
      </c>
      <c r="Y326" s="71">
        <f>Y327</f>
        <v>0</v>
      </c>
      <c r="Z326" s="71">
        <f t="shared" si="65"/>
        <v>6983.1</v>
      </c>
      <c r="AA326" s="71">
        <f>AA327</f>
        <v>0</v>
      </c>
      <c r="AB326" s="71">
        <f t="shared" si="59"/>
        <v>6983.1</v>
      </c>
      <c r="AC326" s="71">
        <f>AC327</f>
        <v>0</v>
      </c>
      <c r="AD326" s="71">
        <f t="shared" si="59"/>
        <v>6983.1</v>
      </c>
      <c r="AE326" s="71">
        <f>AE327</f>
        <v>1086.8</v>
      </c>
      <c r="AF326" s="71">
        <f t="shared" si="59"/>
        <v>8069.9000000000005</v>
      </c>
      <c r="AG326" s="71">
        <f>AG327</f>
        <v>0</v>
      </c>
      <c r="AH326" s="71">
        <f t="shared" si="59"/>
        <v>8069.9000000000005</v>
      </c>
      <c r="AI326" s="71">
        <f>AI327</f>
        <v>0</v>
      </c>
      <c r="AJ326" s="71">
        <f t="shared" si="60"/>
        <v>8069.9000000000005</v>
      </c>
    </row>
    <row r="327" spans="2:36" s="47" customFormat="1" ht="42.75" customHeight="1" x14ac:dyDescent="0.4">
      <c r="B327" s="48"/>
      <c r="C327" s="7"/>
      <c r="D327" s="64" t="s">
        <v>20</v>
      </c>
      <c r="E327" s="62" t="s">
        <v>449</v>
      </c>
      <c r="F327" s="62" t="s">
        <v>284</v>
      </c>
      <c r="G327" s="38"/>
      <c r="H327" s="71">
        <v>6314.3</v>
      </c>
      <c r="I327" s="71"/>
      <c r="J327" s="71">
        <f t="shared" si="57"/>
        <v>6314.3</v>
      </c>
      <c r="K327" s="71"/>
      <c r="L327" s="71">
        <f t="shared" si="61"/>
        <v>6314.3</v>
      </c>
      <c r="M327" s="71"/>
      <c r="N327" s="71">
        <f t="shared" si="62"/>
        <v>6314.3</v>
      </c>
      <c r="O327" s="71">
        <v>-57.2</v>
      </c>
      <c r="P327" s="71">
        <f t="shared" si="63"/>
        <v>6257.1</v>
      </c>
      <c r="Q327" s="71"/>
      <c r="R327" s="71">
        <f t="shared" si="64"/>
        <v>6257.1</v>
      </c>
      <c r="S327" s="71">
        <v>643.4</v>
      </c>
      <c r="T327" s="71">
        <f t="shared" si="64"/>
        <v>6900.5</v>
      </c>
      <c r="U327" s="71"/>
      <c r="V327" s="71">
        <f t="shared" si="65"/>
        <v>6900.5</v>
      </c>
      <c r="W327" s="71">
        <v>82.6</v>
      </c>
      <c r="X327" s="71">
        <f t="shared" si="65"/>
        <v>6983.1</v>
      </c>
      <c r="Y327" s="71"/>
      <c r="Z327" s="71">
        <f t="shared" si="65"/>
        <v>6983.1</v>
      </c>
      <c r="AA327" s="71"/>
      <c r="AB327" s="71">
        <f t="shared" si="59"/>
        <v>6983.1</v>
      </c>
      <c r="AC327" s="71"/>
      <c r="AD327" s="71">
        <f t="shared" si="59"/>
        <v>6983.1</v>
      </c>
      <c r="AE327" s="71">
        <v>1086.8</v>
      </c>
      <c r="AF327" s="71">
        <f t="shared" si="59"/>
        <v>8069.9000000000005</v>
      </c>
      <c r="AG327" s="71"/>
      <c r="AH327" s="71">
        <f t="shared" si="59"/>
        <v>8069.9000000000005</v>
      </c>
      <c r="AI327" s="71"/>
      <c r="AJ327" s="71">
        <f t="shared" si="60"/>
        <v>8069.9000000000005</v>
      </c>
    </row>
    <row r="328" spans="2:36" s="47" customFormat="1" ht="27" customHeight="1" x14ac:dyDescent="0.4">
      <c r="B328" s="48"/>
      <c r="C328" s="7"/>
      <c r="D328" s="21" t="s">
        <v>448</v>
      </c>
      <c r="E328" s="63" t="s">
        <v>450</v>
      </c>
      <c r="F328" s="63"/>
      <c r="G328" s="38"/>
      <c r="H328" s="71">
        <f>H329</f>
        <v>95</v>
      </c>
      <c r="I328" s="71">
        <f>I329</f>
        <v>0</v>
      </c>
      <c r="J328" s="71">
        <f t="shared" si="57"/>
        <v>95</v>
      </c>
      <c r="K328" s="71">
        <f>K329</f>
        <v>0</v>
      </c>
      <c r="L328" s="71">
        <f t="shared" si="61"/>
        <v>95</v>
      </c>
      <c r="M328" s="71">
        <f>M329</f>
        <v>0</v>
      </c>
      <c r="N328" s="71">
        <f t="shared" si="62"/>
        <v>95</v>
      </c>
      <c r="O328" s="71">
        <f>O329</f>
        <v>0</v>
      </c>
      <c r="P328" s="71">
        <f t="shared" si="63"/>
        <v>95</v>
      </c>
      <c r="Q328" s="71">
        <f>Q329</f>
        <v>0</v>
      </c>
      <c r="R328" s="71">
        <f t="shared" si="64"/>
        <v>95</v>
      </c>
      <c r="S328" s="71">
        <f>S329</f>
        <v>0</v>
      </c>
      <c r="T328" s="71">
        <f t="shared" si="64"/>
        <v>95</v>
      </c>
      <c r="U328" s="71">
        <f>U329</f>
        <v>0</v>
      </c>
      <c r="V328" s="71">
        <f t="shared" si="65"/>
        <v>95</v>
      </c>
      <c r="W328" s="71">
        <f>W329</f>
        <v>0</v>
      </c>
      <c r="X328" s="71">
        <f t="shared" si="65"/>
        <v>95</v>
      </c>
      <c r="Y328" s="71">
        <f>Y329</f>
        <v>0</v>
      </c>
      <c r="Z328" s="71">
        <f t="shared" si="65"/>
        <v>95</v>
      </c>
      <c r="AA328" s="71">
        <f>AA329</f>
        <v>0</v>
      </c>
      <c r="AB328" s="71">
        <f t="shared" si="59"/>
        <v>95</v>
      </c>
      <c r="AC328" s="71">
        <f>AC329</f>
        <v>0</v>
      </c>
      <c r="AD328" s="71">
        <f t="shared" si="59"/>
        <v>95</v>
      </c>
      <c r="AE328" s="71">
        <f>AE329</f>
        <v>0</v>
      </c>
      <c r="AF328" s="71">
        <f t="shared" si="59"/>
        <v>95</v>
      </c>
      <c r="AG328" s="71">
        <f>AG329</f>
        <v>0</v>
      </c>
      <c r="AH328" s="71">
        <f t="shared" si="59"/>
        <v>95</v>
      </c>
      <c r="AI328" s="71">
        <f>AI329</f>
        <v>0</v>
      </c>
      <c r="AJ328" s="71">
        <f t="shared" si="60"/>
        <v>95</v>
      </c>
    </row>
    <row r="329" spans="2:36" s="47" customFormat="1" ht="50.4" customHeight="1" x14ac:dyDescent="0.4">
      <c r="B329" s="48"/>
      <c r="C329" s="7"/>
      <c r="D329" s="21" t="s">
        <v>20</v>
      </c>
      <c r="E329" s="63" t="s">
        <v>450</v>
      </c>
      <c r="F329" s="63" t="s">
        <v>284</v>
      </c>
      <c r="G329" s="38"/>
      <c r="H329" s="71">
        <v>95</v>
      </c>
      <c r="I329" s="71"/>
      <c r="J329" s="71">
        <f t="shared" si="57"/>
        <v>95</v>
      </c>
      <c r="K329" s="71"/>
      <c r="L329" s="71">
        <f t="shared" si="61"/>
        <v>95</v>
      </c>
      <c r="M329" s="71"/>
      <c r="N329" s="71">
        <f t="shared" si="62"/>
        <v>95</v>
      </c>
      <c r="O329" s="71"/>
      <c r="P329" s="71">
        <f t="shared" si="63"/>
        <v>95</v>
      </c>
      <c r="Q329" s="71"/>
      <c r="R329" s="71">
        <f t="shared" si="64"/>
        <v>95</v>
      </c>
      <c r="S329" s="71"/>
      <c r="T329" s="71">
        <f t="shared" si="64"/>
        <v>95</v>
      </c>
      <c r="U329" s="71"/>
      <c r="V329" s="71">
        <f t="shared" si="65"/>
        <v>95</v>
      </c>
      <c r="W329" s="71"/>
      <c r="X329" s="71">
        <f t="shared" si="65"/>
        <v>95</v>
      </c>
      <c r="Y329" s="71"/>
      <c r="Z329" s="71">
        <f t="shared" si="65"/>
        <v>95</v>
      </c>
      <c r="AA329" s="71"/>
      <c r="AB329" s="71">
        <f t="shared" si="59"/>
        <v>95</v>
      </c>
      <c r="AC329" s="71"/>
      <c r="AD329" s="71">
        <f t="shared" si="59"/>
        <v>95</v>
      </c>
      <c r="AE329" s="71"/>
      <c r="AF329" s="71">
        <f t="shared" si="59"/>
        <v>95</v>
      </c>
      <c r="AG329" s="71"/>
      <c r="AH329" s="71">
        <f t="shared" si="59"/>
        <v>95</v>
      </c>
      <c r="AI329" s="71"/>
      <c r="AJ329" s="71">
        <f t="shared" si="60"/>
        <v>95</v>
      </c>
    </row>
    <row r="330" spans="2:36" ht="28.95" customHeight="1" x14ac:dyDescent="0.4">
      <c r="B330" s="12"/>
      <c r="C330" s="7"/>
      <c r="D330" s="37" t="s">
        <v>216</v>
      </c>
      <c r="E330" s="99" t="s">
        <v>111</v>
      </c>
      <c r="F330" s="99"/>
      <c r="G330" s="38"/>
      <c r="H330" s="71">
        <f>H331</f>
        <v>2436.5</v>
      </c>
      <c r="I330" s="71">
        <f>I331</f>
        <v>0</v>
      </c>
      <c r="J330" s="71">
        <f t="shared" si="57"/>
        <v>2436.5</v>
      </c>
      <c r="K330" s="71">
        <f>K331</f>
        <v>0</v>
      </c>
      <c r="L330" s="71">
        <f t="shared" si="61"/>
        <v>2436.5</v>
      </c>
      <c r="M330" s="71">
        <f>M331</f>
        <v>0</v>
      </c>
      <c r="N330" s="71">
        <f t="shared" si="62"/>
        <v>2436.5</v>
      </c>
      <c r="O330" s="71">
        <f>O331</f>
        <v>162</v>
      </c>
      <c r="P330" s="71">
        <f t="shared" si="63"/>
        <v>2598.5</v>
      </c>
      <c r="Q330" s="71">
        <f>Q331</f>
        <v>0</v>
      </c>
      <c r="R330" s="71">
        <f t="shared" si="64"/>
        <v>2598.5</v>
      </c>
      <c r="S330" s="71">
        <f>S331</f>
        <v>0</v>
      </c>
      <c r="T330" s="71">
        <f t="shared" si="64"/>
        <v>2598.5</v>
      </c>
      <c r="U330" s="71">
        <f>U331</f>
        <v>0</v>
      </c>
      <c r="V330" s="71">
        <f t="shared" si="65"/>
        <v>2598.5</v>
      </c>
      <c r="W330" s="71">
        <f>W331</f>
        <v>47</v>
      </c>
      <c r="X330" s="71">
        <f t="shared" si="65"/>
        <v>2645.5</v>
      </c>
      <c r="Y330" s="71">
        <f>Y331</f>
        <v>0</v>
      </c>
      <c r="Z330" s="71">
        <f t="shared" si="65"/>
        <v>2645.5</v>
      </c>
      <c r="AA330" s="71">
        <f>AA331</f>
        <v>0</v>
      </c>
      <c r="AB330" s="71">
        <f t="shared" si="59"/>
        <v>2645.5</v>
      </c>
      <c r="AC330" s="71">
        <f>AC331</f>
        <v>0</v>
      </c>
      <c r="AD330" s="71">
        <f t="shared" si="59"/>
        <v>2645.5</v>
      </c>
      <c r="AE330" s="71">
        <f>AE331</f>
        <v>52.5</v>
      </c>
      <c r="AF330" s="71">
        <f t="shared" si="59"/>
        <v>2698</v>
      </c>
      <c r="AG330" s="71">
        <f>AG331</f>
        <v>0</v>
      </c>
      <c r="AH330" s="71">
        <f t="shared" si="59"/>
        <v>2698</v>
      </c>
      <c r="AI330" s="71">
        <f>AI331</f>
        <v>143.30000000000001</v>
      </c>
      <c r="AJ330" s="71">
        <f t="shared" si="60"/>
        <v>2841.3</v>
      </c>
    </row>
    <row r="331" spans="2:36" ht="42" x14ac:dyDescent="0.4">
      <c r="B331" s="12"/>
      <c r="C331" s="7"/>
      <c r="D331" s="37" t="s">
        <v>79</v>
      </c>
      <c r="E331" s="99" t="s">
        <v>112</v>
      </c>
      <c r="F331" s="99"/>
      <c r="G331" s="38"/>
      <c r="H331" s="71">
        <f>H332+H333</f>
        <v>2436.5</v>
      </c>
      <c r="I331" s="71">
        <f>I332+I333</f>
        <v>0</v>
      </c>
      <c r="J331" s="71">
        <f t="shared" si="57"/>
        <v>2436.5</v>
      </c>
      <c r="K331" s="71">
        <f>K332+K333</f>
        <v>0</v>
      </c>
      <c r="L331" s="71">
        <f t="shared" si="61"/>
        <v>2436.5</v>
      </c>
      <c r="M331" s="71">
        <f>M332+M333</f>
        <v>0</v>
      </c>
      <c r="N331" s="71">
        <f t="shared" si="62"/>
        <v>2436.5</v>
      </c>
      <c r="O331" s="71">
        <f>O332+O333</f>
        <v>162</v>
      </c>
      <c r="P331" s="71">
        <f t="shared" si="63"/>
        <v>2598.5</v>
      </c>
      <c r="Q331" s="71">
        <f>Q332+Q333</f>
        <v>0</v>
      </c>
      <c r="R331" s="71">
        <f t="shared" si="64"/>
        <v>2598.5</v>
      </c>
      <c r="S331" s="71">
        <f>S332+S333</f>
        <v>0</v>
      </c>
      <c r="T331" s="71">
        <f t="shared" si="64"/>
        <v>2598.5</v>
      </c>
      <c r="U331" s="71">
        <f>U332+U333</f>
        <v>0</v>
      </c>
      <c r="V331" s="71">
        <f t="shared" si="65"/>
        <v>2598.5</v>
      </c>
      <c r="W331" s="71">
        <f>W332+W333</f>
        <v>47</v>
      </c>
      <c r="X331" s="71">
        <f t="shared" si="65"/>
        <v>2645.5</v>
      </c>
      <c r="Y331" s="71">
        <f>Y332+Y333</f>
        <v>0</v>
      </c>
      <c r="Z331" s="71">
        <f t="shared" si="65"/>
        <v>2645.5</v>
      </c>
      <c r="AA331" s="71">
        <f>AA332+AA333</f>
        <v>0</v>
      </c>
      <c r="AB331" s="71">
        <f t="shared" si="59"/>
        <v>2645.5</v>
      </c>
      <c r="AC331" s="71">
        <f>AC332+AC333</f>
        <v>0</v>
      </c>
      <c r="AD331" s="71">
        <f t="shared" si="59"/>
        <v>2645.5</v>
      </c>
      <c r="AE331" s="71">
        <f>AE332+AE333</f>
        <v>52.5</v>
      </c>
      <c r="AF331" s="71">
        <f t="shared" si="59"/>
        <v>2698</v>
      </c>
      <c r="AG331" s="71">
        <f>AG332+AG333</f>
        <v>0</v>
      </c>
      <c r="AH331" s="71">
        <f t="shared" si="59"/>
        <v>2698</v>
      </c>
      <c r="AI331" s="71">
        <f>AI332+AI333</f>
        <v>143.30000000000001</v>
      </c>
      <c r="AJ331" s="71">
        <f t="shared" si="60"/>
        <v>2841.3</v>
      </c>
    </row>
    <row r="332" spans="2:36" ht="92.4" customHeight="1" x14ac:dyDescent="0.4">
      <c r="B332" s="12"/>
      <c r="C332" s="7"/>
      <c r="D332" s="37" t="s">
        <v>74</v>
      </c>
      <c r="E332" s="99" t="s">
        <v>112</v>
      </c>
      <c r="F332" s="99">
        <v>100</v>
      </c>
      <c r="G332" s="38">
        <v>4</v>
      </c>
      <c r="H332" s="71">
        <v>2349.6999999999998</v>
      </c>
      <c r="I332" s="71"/>
      <c r="J332" s="71">
        <f t="shared" si="57"/>
        <v>2349.6999999999998</v>
      </c>
      <c r="K332" s="71"/>
      <c r="L332" s="71">
        <f t="shared" si="61"/>
        <v>2349.6999999999998</v>
      </c>
      <c r="M332" s="71"/>
      <c r="N332" s="71">
        <f t="shared" si="62"/>
        <v>2349.6999999999998</v>
      </c>
      <c r="O332" s="71">
        <v>162</v>
      </c>
      <c r="P332" s="71">
        <f t="shared" si="63"/>
        <v>2511.6999999999998</v>
      </c>
      <c r="Q332" s="71"/>
      <c r="R332" s="71">
        <f t="shared" si="64"/>
        <v>2511.6999999999998</v>
      </c>
      <c r="S332" s="71"/>
      <c r="T332" s="71">
        <f t="shared" si="64"/>
        <v>2511.6999999999998</v>
      </c>
      <c r="U332" s="71"/>
      <c r="V332" s="71">
        <f t="shared" si="65"/>
        <v>2511.6999999999998</v>
      </c>
      <c r="W332" s="71">
        <v>47</v>
      </c>
      <c r="X332" s="71">
        <f t="shared" si="65"/>
        <v>2558.6999999999998</v>
      </c>
      <c r="Y332" s="71"/>
      <c r="Z332" s="71">
        <f t="shared" si="65"/>
        <v>2558.6999999999998</v>
      </c>
      <c r="AA332" s="71"/>
      <c r="AB332" s="71">
        <f t="shared" si="59"/>
        <v>2558.6999999999998</v>
      </c>
      <c r="AC332" s="71"/>
      <c r="AD332" s="71">
        <f t="shared" si="59"/>
        <v>2558.6999999999998</v>
      </c>
      <c r="AE332" s="71">
        <v>52.5</v>
      </c>
      <c r="AF332" s="71">
        <f t="shared" si="59"/>
        <v>2611.1999999999998</v>
      </c>
      <c r="AG332" s="71"/>
      <c r="AH332" s="71">
        <f t="shared" si="59"/>
        <v>2611.1999999999998</v>
      </c>
      <c r="AI332" s="71">
        <v>143.30000000000001</v>
      </c>
      <c r="AJ332" s="71">
        <f t="shared" si="60"/>
        <v>2754.5</v>
      </c>
    </row>
    <row r="333" spans="2:36" ht="42" x14ac:dyDescent="0.4">
      <c r="B333" s="12"/>
      <c r="C333" s="7"/>
      <c r="D333" s="37" t="s">
        <v>14</v>
      </c>
      <c r="E333" s="99" t="s">
        <v>112</v>
      </c>
      <c r="F333" s="99">
        <v>200</v>
      </c>
      <c r="G333" s="38">
        <v>4</v>
      </c>
      <c r="H333" s="71">
        <v>86.8</v>
      </c>
      <c r="I333" s="71"/>
      <c r="J333" s="71">
        <f t="shared" si="57"/>
        <v>86.8</v>
      </c>
      <c r="K333" s="71"/>
      <c r="L333" s="71">
        <f t="shared" si="61"/>
        <v>86.8</v>
      </c>
      <c r="M333" s="71"/>
      <c r="N333" s="71">
        <f t="shared" si="62"/>
        <v>86.8</v>
      </c>
      <c r="O333" s="71"/>
      <c r="P333" s="71">
        <f t="shared" si="63"/>
        <v>86.8</v>
      </c>
      <c r="Q333" s="71"/>
      <c r="R333" s="71">
        <f t="shared" si="64"/>
        <v>86.8</v>
      </c>
      <c r="S333" s="71"/>
      <c r="T333" s="71">
        <f t="shared" si="64"/>
        <v>86.8</v>
      </c>
      <c r="U333" s="71"/>
      <c r="V333" s="71">
        <f t="shared" si="65"/>
        <v>86.8</v>
      </c>
      <c r="W333" s="71"/>
      <c r="X333" s="71">
        <f t="shared" si="65"/>
        <v>86.8</v>
      </c>
      <c r="Y333" s="71"/>
      <c r="Z333" s="71">
        <f t="shared" si="65"/>
        <v>86.8</v>
      </c>
      <c r="AA333" s="71"/>
      <c r="AB333" s="71">
        <f t="shared" si="59"/>
        <v>86.8</v>
      </c>
      <c r="AC333" s="71"/>
      <c r="AD333" s="71">
        <f t="shared" si="59"/>
        <v>86.8</v>
      </c>
      <c r="AE333" s="71"/>
      <c r="AF333" s="71">
        <f t="shared" si="59"/>
        <v>86.8</v>
      </c>
      <c r="AG333" s="71"/>
      <c r="AH333" s="71">
        <f t="shared" si="59"/>
        <v>86.8</v>
      </c>
      <c r="AI333" s="71"/>
      <c r="AJ333" s="71">
        <f t="shared" si="60"/>
        <v>86.8</v>
      </c>
    </row>
    <row r="334" spans="2:36" ht="21" x14ac:dyDescent="0.4">
      <c r="B334" s="12"/>
      <c r="C334" s="7"/>
      <c r="D334" s="37" t="s">
        <v>230</v>
      </c>
      <c r="E334" s="99" t="s">
        <v>113</v>
      </c>
      <c r="F334" s="99"/>
      <c r="G334" s="38"/>
      <c r="H334" s="71">
        <f>H335</f>
        <v>29032.9</v>
      </c>
      <c r="I334" s="71">
        <f>I335</f>
        <v>0</v>
      </c>
      <c r="J334" s="71">
        <f t="shared" si="57"/>
        <v>29032.9</v>
      </c>
      <c r="K334" s="71">
        <f>K335+K337</f>
        <v>0</v>
      </c>
      <c r="L334" s="71">
        <f t="shared" si="61"/>
        <v>29032.9</v>
      </c>
      <c r="M334" s="71">
        <f>M335+M337</f>
        <v>0</v>
      </c>
      <c r="N334" s="71">
        <f t="shared" si="62"/>
        <v>29032.9</v>
      </c>
      <c r="O334" s="71">
        <f>O335+O337</f>
        <v>200</v>
      </c>
      <c r="P334" s="71">
        <f t="shared" si="63"/>
        <v>29232.9</v>
      </c>
      <c r="Q334" s="71">
        <f>Q335+Q337</f>
        <v>327.7</v>
      </c>
      <c r="R334" s="71">
        <f t="shared" si="64"/>
        <v>29560.600000000002</v>
      </c>
      <c r="S334" s="71">
        <f>S335+S337</f>
        <v>464.6</v>
      </c>
      <c r="T334" s="71">
        <f t="shared" si="64"/>
        <v>30025.200000000001</v>
      </c>
      <c r="U334" s="71">
        <f>U335+U337</f>
        <v>0</v>
      </c>
      <c r="V334" s="71">
        <f t="shared" si="65"/>
        <v>30025.200000000001</v>
      </c>
      <c r="W334" s="71">
        <f>W335+W337</f>
        <v>451.5</v>
      </c>
      <c r="X334" s="71">
        <f t="shared" si="65"/>
        <v>30476.7</v>
      </c>
      <c r="Y334" s="71">
        <f>Y335+Y337</f>
        <v>0</v>
      </c>
      <c r="Z334" s="71">
        <f t="shared" si="65"/>
        <v>30476.7</v>
      </c>
      <c r="AA334" s="71">
        <f>AA335+AA337</f>
        <v>517.4</v>
      </c>
      <c r="AB334" s="71">
        <f t="shared" si="59"/>
        <v>30994.100000000002</v>
      </c>
      <c r="AC334" s="71">
        <f>AC335+AC337</f>
        <v>0</v>
      </c>
      <c r="AD334" s="71">
        <f t="shared" si="59"/>
        <v>30994.100000000002</v>
      </c>
      <c r="AE334" s="71">
        <f>AE335+AE337</f>
        <v>1525.8</v>
      </c>
      <c r="AF334" s="71">
        <f t="shared" si="59"/>
        <v>32519.9</v>
      </c>
      <c r="AG334" s="71">
        <f>AG335+AG337</f>
        <v>0</v>
      </c>
      <c r="AH334" s="71">
        <f t="shared" si="59"/>
        <v>32519.9</v>
      </c>
      <c r="AI334" s="71">
        <f>AI335+AI337</f>
        <v>-240.1</v>
      </c>
      <c r="AJ334" s="71">
        <f t="shared" si="60"/>
        <v>32279.800000000003</v>
      </c>
    </row>
    <row r="335" spans="2:36" ht="42" x14ac:dyDescent="0.4">
      <c r="B335" s="12"/>
      <c r="C335" s="7"/>
      <c r="D335" s="37" t="s">
        <v>106</v>
      </c>
      <c r="E335" s="99" t="s">
        <v>114</v>
      </c>
      <c r="F335" s="99"/>
      <c r="G335" s="38"/>
      <c r="H335" s="71">
        <f>H336</f>
        <v>29032.9</v>
      </c>
      <c r="I335" s="71">
        <f>I336</f>
        <v>0</v>
      </c>
      <c r="J335" s="71">
        <f t="shared" si="57"/>
        <v>29032.9</v>
      </c>
      <c r="K335" s="71">
        <f>K336</f>
        <v>-443.7</v>
      </c>
      <c r="L335" s="71">
        <f t="shared" si="61"/>
        <v>28589.200000000001</v>
      </c>
      <c r="M335" s="71">
        <f>M336</f>
        <v>0</v>
      </c>
      <c r="N335" s="71">
        <f t="shared" si="62"/>
        <v>28589.200000000001</v>
      </c>
      <c r="O335" s="71">
        <f>O336</f>
        <v>200</v>
      </c>
      <c r="P335" s="71">
        <f t="shared" si="63"/>
        <v>28789.200000000001</v>
      </c>
      <c r="Q335" s="71">
        <f>Q336</f>
        <v>327.7</v>
      </c>
      <c r="R335" s="71">
        <f t="shared" si="64"/>
        <v>29116.9</v>
      </c>
      <c r="S335" s="71">
        <f>S336</f>
        <v>464.6</v>
      </c>
      <c r="T335" s="71">
        <f t="shared" si="64"/>
        <v>29581.5</v>
      </c>
      <c r="U335" s="71">
        <f>U336</f>
        <v>0</v>
      </c>
      <c r="V335" s="71">
        <f t="shared" si="65"/>
        <v>29581.5</v>
      </c>
      <c r="W335" s="71">
        <f>W336</f>
        <v>92.6</v>
      </c>
      <c r="X335" s="71">
        <f t="shared" si="65"/>
        <v>29674.1</v>
      </c>
      <c r="Y335" s="71">
        <f>Y336</f>
        <v>0</v>
      </c>
      <c r="Z335" s="71">
        <f t="shared" si="65"/>
        <v>29674.1</v>
      </c>
      <c r="AA335" s="71">
        <f>AA336</f>
        <v>517.4</v>
      </c>
      <c r="AB335" s="71">
        <f t="shared" si="59"/>
        <v>30191.5</v>
      </c>
      <c r="AC335" s="71">
        <f>AC336</f>
        <v>0</v>
      </c>
      <c r="AD335" s="71">
        <f t="shared" si="59"/>
        <v>30191.5</v>
      </c>
      <c r="AE335" s="71">
        <f>AE336</f>
        <v>1525.8</v>
      </c>
      <c r="AF335" s="71">
        <f t="shared" si="59"/>
        <v>31717.3</v>
      </c>
      <c r="AG335" s="71">
        <f>AG336</f>
        <v>0</v>
      </c>
      <c r="AH335" s="71">
        <f t="shared" si="59"/>
        <v>31717.3</v>
      </c>
      <c r="AI335" s="71">
        <f>AI336</f>
        <v>-240.1</v>
      </c>
      <c r="AJ335" s="71">
        <f t="shared" si="60"/>
        <v>31477.200000000001</v>
      </c>
    </row>
    <row r="336" spans="2:36" s="17" customFormat="1" ht="42" x14ac:dyDescent="0.4">
      <c r="B336" s="31"/>
      <c r="C336" s="7"/>
      <c r="D336" s="37" t="s">
        <v>9</v>
      </c>
      <c r="E336" s="99" t="s">
        <v>114</v>
      </c>
      <c r="F336" s="99">
        <v>600</v>
      </c>
      <c r="G336" s="38">
        <v>1</v>
      </c>
      <c r="H336" s="71">
        <v>29032.9</v>
      </c>
      <c r="I336" s="71"/>
      <c r="J336" s="71">
        <f t="shared" si="57"/>
        <v>29032.9</v>
      </c>
      <c r="K336" s="71">
        <v>-443.7</v>
      </c>
      <c r="L336" s="71">
        <f t="shared" si="61"/>
        <v>28589.200000000001</v>
      </c>
      <c r="M336" s="71"/>
      <c r="N336" s="71">
        <f t="shared" si="62"/>
        <v>28589.200000000001</v>
      </c>
      <c r="O336" s="71">
        <v>200</v>
      </c>
      <c r="P336" s="71">
        <f t="shared" si="63"/>
        <v>28789.200000000001</v>
      </c>
      <c r="Q336" s="71">
        <v>327.7</v>
      </c>
      <c r="R336" s="71">
        <f t="shared" si="64"/>
        <v>29116.9</v>
      </c>
      <c r="S336" s="71">
        <v>464.6</v>
      </c>
      <c r="T336" s="71">
        <f t="shared" si="64"/>
        <v>29581.5</v>
      </c>
      <c r="U336" s="71"/>
      <c r="V336" s="71">
        <f t="shared" si="65"/>
        <v>29581.5</v>
      </c>
      <c r="W336" s="71">
        <v>92.6</v>
      </c>
      <c r="X336" s="71">
        <f t="shared" si="65"/>
        <v>29674.1</v>
      </c>
      <c r="Y336" s="71"/>
      <c r="Z336" s="71">
        <f t="shared" si="65"/>
        <v>29674.1</v>
      </c>
      <c r="AA336" s="71">
        <v>517.4</v>
      </c>
      <c r="AB336" s="71">
        <f t="shared" si="59"/>
        <v>30191.5</v>
      </c>
      <c r="AC336" s="71"/>
      <c r="AD336" s="71">
        <f t="shared" si="59"/>
        <v>30191.5</v>
      </c>
      <c r="AE336" s="71">
        <v>1525.8</v>
      </c>
      <c r="AF336" s="71">
        <f t="shared" si="59"/>
        <v>31717.3</v>
      </c>
      <c r="AG336" s="71"/>
      <c r="AH336" s="71">
        <f t="shared" si="59"/>
        <v>31717.3</v>
      </c>
      <c r="AI336" s="71">
        <v>-240.1</v>
      </c>
      <c r="AJ336" s="71">
        <f t="shared" si="60"/>
        <v>31477.200000000001</v>
      </c>
    </row>
    <row r="337" spans="2:36" s="17" customFormat="1" ht="24.6" customHeight="1" x14ac:dyDescent="0.4">
      <c r="B337" s="31"/>
      <c r="C337" s="7"/>
      <c r="D337" s="37" t="s">
        <v>319</v>
      </c>
      <c r="E337" s="99" t="s">
        <v>531</v>
      </c>
      <c r="F337" s="99"/>
      <c r="G337" s="38"/>
      <c r="H337" s="71"/>
      <c r="I337" s="71"/>
      <c r="J337" s="71"/>
      <c r="K337" s="71">
        <f>K338</f>
        <v>443.7</v>
      </c>
      <c r="L337" s="71">
        <f t="shared" si="61"/>
        <v>443.7</v>
      </c>
      <c r="M337" s="71">
        <f>M338</f>
        <v>0</v>
      </c>
      <c r="N337" s="71">
        <f t="shared" si="62"/>
        <v>443.7</v>
      </c>
      <c r="O337" s="71">
        <f>O338</f>
        <v>0</v>
      </c>
      <c r="P337" s="71">
        <f t="shared" si="63"/>
        <v>443.7</v>
      </c>
      <c r="Q337" s="71">
        <f>Q338</f>
        <v>0</v>
      </c>
      <c r="R337" s="71">
        <f t="shared" si="64"/>
        <v>443.7</v>
      </c>
      <c r="S337" s="71">
        <f>S338</f>
        <v>0</v>
      </c>
      <c r="T337" s="71">
        <f t="shared" si="64"/>
        <v>443.7</v>
      </c>
      <c r="U337" s="71">
        <f>U338</f>
        <v>0</v>
      </c>
      <c r="V337" s="71">
        <f t="shared" si="65"/>
        <v>443.7</v>
      </c>
      <c r="W337" s="71">
        <f>W338</f>
        <v>358.9</v>
      </c>
      <c r="X337" s="71">
        <f t="shared" si="65"/>
        <v>802.59999999999991</v>
      </c>
      <c r="Y337" s="71">
        <f>Y338</f>
        <v>0</v>
      </c>
      <c r="Z337" s="71">
        <f t="shared" si="65"/>
        <v>802.59999999999991</v>
      </c>
      <c r="AA337" s="71">
        <f>AA338</f>
        <v>0</v>
      </c>
      <c r="AB337" s="71">
        <f t="shared" si="59"/>
        <v>802.59999999999991</v>
      </c>
      <c r="AC337" s="71">
        <f>AC338</f>
        <v>0</v>
      </c>
      <c r="AD337" s="71">
        <f t="shared" si="59"/>
        <v>802.59999999999991</v>
      </c>
      <c r="AE337" s="71">
        <f>AE338</f>
        <v>0</v>
      </c>
      <c r="AF337" s="71">
        <f t="shared" si="59"/>
        <v>802.59999999999991</v>
      </c>
      <c r="AG337" s="71">
        <f>AG338</f>
        <v>0</v>
      </c>
      <c r="AH337" s="71">
        <f t="shared" si="59"/>
        <v>802.59999999999991</v>
      </c>
      <c r="AI337" s="71">
        <f>AI338</f>
        <v>0</v>
      </c>
      <c r="AJ337" s="71">
        <f t="shared" si="60"/>
        <v>802.59999999999991</v>
      </c>
    </row>
    <row r="338" spans="2:36" s="17" customFormat="1" ht="47.4" customHeight="1" x14ac:dyDescent="0.4">
      <c r="B338" s="31"/>
      <c r="C338" s="7"/>
      <c r="D338" s="37" t="s">
        <v>20</v>
      </c>
      <c r="E338" s="99" t="s">
        <v>531</v>
      </c>
      <c r="F338" s="99" t="s">
        <v>284</v>
      </c>
      <c r="G338" s="38"/>
      <c r="H338" s="71"/>
      <c r="I338" s="71"/>
      <c r="J338" s="71"/>
      <c r="K338" s="71">
        <v>443.7</v>
      </c>
      <c r="L338" s="71">
        <f t="shared" si="61"/>
        <v>443.7</v>
      </c>
      <c r="M338" s="71"/>
      <c r="N338" s="71">
        <f t="shared" si="62"/>
        <v>443.7</v>
      </c>
      <c r="O338" s="71"/>
      <c r="P338" s="71">
        <f t="shared" si="63"/>
        <v>443.7</v>
      </c>
      <c r="Q338" s="71"/>
      <c r="R338" s="71">
        <f t="shared" si="64"/>
        <v>443.7</v>
      </c>
      <c r="S338" s="71"/>
      <c r="T338" s="71">
        <f t="shared" si="64"/>
        <v>443.7</v>
      </c>
      <c r="U338" s="71"/>
      <c r="V338" s="71">
        <f t="shared" si="65"/>
        <v>443.7</v>
      </c>
      <c r="W338" s="71">
        <v>358.9</v>
      </c>
      <c r="X338" s="71">
        <f t="shared" si="65"/>
        <v>802.59999999999991</v>
      </c>
      <c r="Y338" s="71"/>
      <c r="Z338" s="71">
        <f t="shared" si="65"/>
        <v>802.59999999999991</v>
      </c>
      <c r="AA338" s="71"/>
      <c r="AB338" s="71">
        <f t="shared" si="59"/>
        <v>802.59999999999991</v>
      </c>
      <c r="AC338" s="71"/>
      <c r="AD338" s="71">
        <f t="shared" si="59"/>
        <v>802.59999999999991</v>
      </c>
      <c r="AE338" s="71"/>
      <c r="AF338" s="71">
        <f t="shared" si="59"/>
        <v>802.59999999999991</v>
      </c>
      <c r="AG338" s="71"/>
      <c r="AH338" s="71">
        <f t="shared" si="59"/>
        <v>802.59999999999991</v>
      </c>
      <c r="AI338" s="71"/>
      <c r="AJ338" s="71">
        <f t="shared" si="60"/>
        <v>802.59999999999991</v>
      </c>
    </row>
    <row r="339" spans="2:36" ht="60.6" customHeight="1" x14ac:dyDescent="0.4">
      <c r="B339" s="12"/>
      <c r="C339" s="13">
        <v>12</v>
      </c>
      <c r="D339" s="9" t="s">
        <v>217</v>
      </c>
      <c r="E339" s="39" t="s">
        <v>115</v>
      </c>
      <c r="F339" s="39"/>
      <c r="G339" s="9"/>
      <c r="H339" s="70">
        <f>H340+H344+H347</f>
        <v>38755.1</v>
      </c>
      <c r="I339" s="70">
        <f>I340+I344+I347</f>
        <v>423.7</v>
      </c>
      <c r="J339" s="70">
        <f t="shared" si="57"/>
        <v>39178.799999999996</v>
      </c>
      <c r="K339" s="70">
        <f>K340+K344+K347+K367+K372</f>
        <v>-8741.5</v>
      </c>
      <c r="L339" s="70">
        <f t="shared" si="61"/>
        <v>30437.299999999996</v>
      </c>
      <c r="M339" s="70">
        <f>M340+M344+M347+M367+M372+M357+M360+M363</f>
        <v>2571.1999999999998</v>
      </c>
      <c r="N339" s="70">
        <f t="shared" si="62"/>
        <v>33008.499999999993</v>
      </c>
      <c r="O339" s="70">
        <f>O340+O344+O347+O367+O372+O357+O360+O363</f>
        <v>437.3</v>
      </c>
      <c r="P339" s="70">
        <f t="shared" si="63"/>
        <v>33445.799999999996</v>
      </c>
      <c r="Q339" s="70">
        <f>Q340+Q344+Q347+Q367+Q372+Q357+Q360+Q363</f>
        <v>2600</v>
      </c>
      <c r="R339" s="70">
        <f t="shared" si="64"/>
        <v>36045.799999999996</v>
      </c>
      <c r="S339" s="70">
        <f>S340+S344+S347+S367+S372+S357+S360+S363</f>
        <v>191.8</v>
      </c>
      <c r="T339" s="70">
        <f t="shared" si="64"/>
        <v>36237.599999999999</v>
      </c>
      <c r="U339" s="70">
        <f>U340+U344+U347+U367+U372+U357+U360+U363</f>
        <v>0</v>
      </c>
      <c r="V339" s="70">
        <f t="shared" si="65"/>
        <v>36237.599999999999</v>
      </c>
      <c r="W339" s="70">
        <f>W340+W344+W347+W367+W372+W357+W360+W363+W375</f>
        <v>3789</v>
      </c>
      <c r="X339" s="70">
        <f t="shared" si="65"/>
        <v>40026.6</v>
      </c>
      <c r="Y339" s="70">
        <f>Y340+Y344+Y347+Y367+Y372+Y357+Y360+Y363+Y375</f>
        <v>3300</v>
      </c>
      <c r="Z339" s="70">
        <f t="shared" si="65"/>
        <v>43326.6</v>
      </c>
      <c r="AA339" s="70">
        <f>AA340+AA344+AA347+AA367+AA372+AA357+AA360+AA363+AA375</f>
        <v>-29.2</v>
      </c>
      <c r="AB339" s="70">
        <f t="shared" si="59"/>
        <v>43297.4</v>
      </c>
      <c r="AC339" s="70">
        <f>AC340+AC344+AC347+AC367+AC372+AC357+AC360+AC363+AC375</f>
        <v>1500</v>
      </c>
      <c r="AD339" s="70">
        <f t="shared" si="59"/>
        <v>44797.4</v>
      </c>
      <c r="AE339" s="70">
        <f>AE340+AE344+AE347+AE367+AE372+AE357+AE360+AE363+AE375</f>
        <v>111.6</v>
      </c>
      <c r="AF339" s="70">
        <f t="shared" si="59"/>
        <v>44909</v>
      </c>
      <c r="AG339" s="70">
        <f>AG340+AG344+AG347+AG367+AG372+AG357+AG360+AG363+AG375</f>
        <v>4211.1000000000004</v>
      </c>
      <c r="AH339" s="70">
        <f t="shared" si="59"/>
        <v>49120.1</v>
      </c>
      <c r="AI339" s="70">
        <f>AI340+AI344+AI347+AI367+AI372+AI357+AI360+AI363+AI375</f>
        <v>1100</v>
      </c>
      <c r="AJ339" s="70">
        <f t="shared" si="60"/>
        <v>50220.1</v>
      </c>
    </row>
    <row r="340" spans="2:36" ht="53.4" customHeight="1" x14ac:dyDescent="0.4">
      <c r="B340" s="12"/>
      <c r="C340" s="7"/>
      <c r="D340" s="37" t="s">
        <v>212</v>
      </c>
      <c r="E340" s="99" t="s">
        <v>116</v>
      </c>
      <c r="F340" s="99"/>
      <c r="G340" s="37"/>
      <c r="H340" s="71">
        <f t="shared" ref="H340:AI340" si="66">H341</f>
        <v>15851.599999999999</v>
      </c>
      <c r="I340" s="71">
        <f t="shared" si="66"/>
        <v>0</v>
      </c>
      <c r="J340" s="71">
        <f t="shared" si="57"/>
        <v>15851.599999999999</v>
      </c>
      <c r="K340" s="71">
        <f t="shared" si="66"/>
        <v>-8525.7999999999993</v>
      </c>
      <c r="L340" s="71">
        <f t="shared" si="61"/>
        <v>7325.7999999999993</v>
      </c>
      <c r="M340" s="71">
        <f t="shared" si="66"/>
        <v>155.4</v>
      </c>
      <c r="N340" s="71">
        <f t="shared" si="62"/>
        <v>7481.1999999999989</v>
      </c>
      <c r="O340" s="71">
        <f t="shared" si="66"/>
        <v>0</v>
      </c>
      <c r="P340" s="71">
        <f t="shared" si="63"/>
        <v>7481.1999999999989</v>
      </c>
      <c r="Q340" s="71">
        <f t="shared" si="66"/>
        <v>0</v>
      </c>
      <c r="R340" s="71">
        <f t="shared" si="64"/>
        <v>7481.1999999999989</v>
      </c>
      <c r="S340" s="71">
        <f t="shared" si="66"/>
        <v>0</v>
      </c>
      <c r="T340" s="71">
        <f t="shared" si="64"/>
        <v>7481.1999999999989</v>
      </c>
      <c r="U340" s="71">
        <f t="shared" si="66"/>
        <v>0</v>
      </c>
      <c r="V340" s="71">
        <f t="shared" si="65"/>
        <v>7481.1999999999989</v>
      </c>
      <c r="W340" s="71">
        <f t="shared" si="66"/>
        <v>0</v>
      </c>
      <c r="X340" s="71">
        <f t="shared" si="65"/>
        <v>7481.1999999999989</v>
      </c>
      <c r="Y340" s="71">
        <f t="shared" si="66"/>
        <v>0</v>
      </c>
      <c r="Z340" s="71">
        <f t="shared" si="65"/>
        <v>7481.1999999999989</v>
      </c>
      <c r="AA340" s="71">
        <f t="shared" si="66"/>
        <v>0</v>
      </c>
      <c r="AB340" s="71">
        <f t="shared" si="59"/>
        <v>7481.1999999999989</v>
      </c>
      <c r="AC340" s="71">
        <f t="shared" si="66"/>
        <v>0</v>
      </c>
      <c r="AD340" s="71">
        <f t="shared" si="59"/>
        <v>7481.1999999999989</v>
      </c>
      <c r="AE340" s="71">
        <f t="shared" si="66"/>
        <v>111.5</v>
      </c>
      <c r="AF340" s="71">
        <f t="shared" si="59"/>
        <v>7592.6999999999989</v>
      </c>
      <c r="AG340" s="71">
        <f t="shared" si="66"/>
        <v>0</v>
      </c>
      <c r="AH340" s="71">
        <f t="shared" si="59"/>
        <v>7592.6999999999989</v>
      </c>
      <c r="AI340" s="71">
        <f t="shared" si="66"/>
        <v>1100</v>
      </c>
      <c r="AJ340" s="71">
        <f t="shared" si="60"/>
        <v>8692.6999999999989</v>
      </c>
    </row>
    <row r="341" spans="2:36" ht="21" x14ac:dyDescent="0.4">
      <c r="B341" s="12"/>
      <c r="C341" s="7"/>
      <c r="D341" s="37" t="s">
        <v>53</v>
      </c>
      <c r="E341" s="99" t="s">
        <v>210</v>
      </c>
      <c r="F341" s="99"/>
      <c r="G341" s="37"/>
      <c r="H341" s="71">
        <f>H342+H343</f>
        <v>15851.599999999999</v>
      </c>
      <c r="I341" s="71">
        <f>I342+I343</f>
        <v>0</v>
      </c>
      <c r="J341" s="71">
        <f t="shared" si="57"/>
        <v>15851.599999999999</v>
      </c>
      <c r="K341" s="71">
        <f>K342+K343</f>
        <v>-8525.7999999999993</v>
      </c>
      <c r="L341" s="71">
        <f t="shared" si="61"/>
        <v>7325.7999999999993</v>
      </c>
      <c r="M341" s="71">
        <f>M342+M343</f>
        <v>155.4</v>
      </c>
      <c r="N341" s="71">
        <f t="shared" si="62"/>
        <v>7481.1999999999989</v>
      </c>
      <c r="O341" s="71">
        <f>O342+O343</f>
        <v>0</v>
      </c>
      <c r="P341" s="71">
        <f t="shared" si="63"/>
        <v>7481.1999999999989</v>
      </c>
      <c r="Q341" s="71">
        <f>Q342+Q343</f>
        <v>0</v>
      </c>
      <c r="R341" s="71">
        <f t="shared" si="64"/>
        <v>7481.1999999999989</v>
      </c>
      <c r="S341" s="71">
        <f>S342+S343</f>
        <v>0</v>
      </c>
      <c r="T341" s="71">
        <f t="shared" si="64"/>
        <v>7481.1999999999989</v>
      </c>
      <c r="U341" s="71">
        <f>U342+U343</f>
        <v>0</v>
      </c>
      <c r="V341" s="71">
        <f t="shared" si="65"/>
        <v>7481.1999999999989</v>
      </c>
      <c r="W341" s="71">
        <f>W342+W343</f>
        <v>0</v>
      </c>
      <c r="X341" s="71">
        <f t="shared" si="65"/>
        <v>7481.1999999999989</v>
      </c>
      <c r="Y341" s="71">
        <f>Y342+Y343</f>
        <v>0</v>
      </c>
      <c r="Z341" s="71">
        <f t="shared" si="65"/>
        <v>7481.1999999999989</v>
      </c>
      <c r="AA341" s="71">
        <f>AA342+AA343</f>
        <v>0</v>
      </c>
      <c r="AB341" s="71">
        <f t="shared" si="59"/>
        <v>7481.1999999999989</v>
      </c>
      <c r="AC341" s="71">
        <f>AC342+AC343</f>
        <v>0</v>
      </c>
      <c r="AD341" s="71">
        <f t="shared" si="59"/>
        <v>7481.1999999999989</v>
      </c>
      <c r="AE341" s="71">
        <f>AE342+AE343</f>
        <v>111.5</v>
      </c>
      <c r="AF341" s="71">
        <f t="shared" si="59"/>
        <v>7592.6999999999989</v>
      </c>
      <c r="AG341" s="71">
        <f>AG342+AG343</f>
        <v>0</v>
      </c>
      <c r="AH341" s="71">
        <f t="shared" si="59"/>
        <v>7592.6999999999989</v>
      </c>
      <c r="AI341" s="71">
        <f>AI342+AI343</f>
        <v>1100</v>
      </c>
      <c r="AJ341" s="71">
        <f t="shared" si="60"/>
        <v>8692.6999999999989</v>
      </c>
    </row>
    <row r="342" spans="2:36" ht="48.6" customHeight="1" x14ac:dyDescent="0.4">
      <c r="B342" s="12"/>
      <c r="C342" s="7"/>
      <c r="D342" s="37" t="s">
        <v>14</v>
      </c>
      <c r="E342" s="99" t="s">
        <v>210</v>
      </c>
      <c r="F342" s="99">
        <v>200</v>
      </c>
      <c r="G342" s="37"/>
      <c r="H342" s="71">
        <v>7325.8</v>
      </c>
      <c r="I342" s="71"/>
      <c r="J342" s="71">
        <f t="shared" si="57"/>
        <v>7325.8</v>
      </c>
      <c r="K342" s="71"/>
      <c r="L342" s="71">
        <f t="shared" si="61"/>
        <v>7325.8</v>
      </c>
      <c r="M342" s="71">
        <v>155.4</v>
      </c>
      <c r="N342" s="71">
        <f t="shared" si="62"/>
        <v>7481.2</v>
      </c>
      <c r="O342" s="71"/>
      <c r="P342" s="71">
        <f t="shared" si="63"/>
        <v>7481.2</v>
      </c>
      <c r="Q342" s="71"/>
      <c r="R342" s="71">
        <f t="shared" si="64"/>
        <v>7481.2</v>
      </c>
      <c r="S342" s="71"/>
      <c r="T342" s="71">
        <f t="shared" si="64"/>
        <v>7481.2</v>
      </c>
      <c r="U342" s="71"/>
      <c r="V342" s="71">
        <f t="shared" si="65"/>
        <v>7481.2</v>
      </c>
      <c r="W342" s="71"/>
      <c r="X342" s="71">
        <f t="shared" si="65"/>
        <v>7481.2</v>
      </c>
      <c r="Y342" s="71"/>
      <c r="Z342" s="71">
        <f t="shared" si="65"/>
        <v>7481.2</v>
      </c>
      <c r="AA342" s="71"/>
      <c r="AB342" s="71">
        <f t="shared" si="59"/>
        <v>7481.2</v>
      </c>
      <c r="AC342" s="71"/>
      <c r="AD342" s="71">
        <f t="shared" si="59"/>
        <v>7481.2</v>
      </c>
      <c r="AE342" s="71">
        <v>111.5</v>
      </c>
      <c r="AF342" s="71">
        <f t="shared" si="59"/>
        <v>7592.7</v>
      </c>
      <c r="AG342" s="71"/>
      <c r="AH342" s="71">
        <f t="shared" si="59"/>
        <v>7592.7</v>
      </c>
      <c r="AI342" s="71">
        <v>1100</v>
      </c>
      <c r="AJ342" s="71">
        <f t="shared" si="60"/>
        <v>8692.7000000000007</v>
      </c>
    </row>
    <row r="343" spans="2:36" s="47" customFormat="1" ht="21" x14ac:dyDescent="0.4">
      <c r="B343" s="48"/>
      <c r="C343" s="7"/>
      <c r="D343" s="64" t="s">
        <v>18</v>
      </c>
      <c r="E343" s="99" t="s">
        <v>210</v>
      </c>
      <c r="F343" s="99">
        <v>800</v>
      </c>
      <c r="G343" s="37"/>
      <c r="H343" s="71">
        <v>8525.7999999999993</v>
      </c>
      <c r="I343" s="71"/>
      <c r="J343" s="71">
        <f t="shared" si="57"/>
        <v>8525.7999999999993</v>
      </c>
      <c r="K343" s="71">
        <v>-8525.7999999999993</v>
      </c>
      <c r="L343" s="71">
        <f t="shared" si="61"/>
        <v>0</v>
      </c>
      <c r="M343" s="71"/>
      <c r="N343" s="71">
        <f t="shared" si="62"/>
        <v>0</v>
      </c>
      <c r="O343" s="71"/>
      <c r="P343" s="71">
        <f t="shared" si="63"/>
        <v>0</v>
      </c>
      <c r="Q343" s="71"/>
      <c r="R343" s="71">
        <f t="shared" si="64"/>
        <v>0</v>
      </c>
      <c r="S343" s="71"/>
      <c r="T343" s="71">
        <f t="shared" si="64"/>
        <v>0</v>
      </c>
      <c r="U343" s="71"/>
      <c r="V343" s="71">
        <f t="shared" si="65"/>
        <v>0</v>
      </c>
      <c r="W343" s="71"/>
      <c r="X343" s="71">
        <f t="shared" si="65"/>
        <v>0</v>
      </c>
      <c r="Y343" s="71"/>
      <c r="Z343" s="71">
        <f t="shared" si="65"/>
        <v>0</v>
      </c>
      <c r="AA343" s="71"/>
      <c r="AB343" s="71">
        <f t="shared" si="59"/>
        <v>0</v>
      </c>
      <c r="AC343" s="71"/>
      <c r="AD343" s="71">
        <f t="shared" si="59"/>
        <v>0</v>
      </c>
      <c r="AE343" s="71"/>
      <c r="AF343" s="71">
        <f t="shared" si="59"/>
        <v>0</v>
      </c>
      <c r="AG343" s="71"/>
      <c r="AH343" s="71">
        <f t="shared" ref="AH343:AJ359" si="67">AF343+AG343</f>
        <v>0</v>
      </c>
      <c r="AI343" s="71"/>
      <c r="AJ343" s="71">
        <f t="shared" si="67"/>
        <v>0</v>
      </c>
    </row>
    <row r="344" spans="2:36" s="47" customFormat="1" ht="104.4" customHeight="1" x14ac:dyDescent="0.4">
      <c r="B344" s="48"/>
      <c r="C344" s="7"/>
      <c r="D344" s="74" t="s">
        <v>359</v>
      </c>
      <c r="E344" s="99" t="s">
        <v>349</v>
      </c>
      <c r="F344" s="99"/>
      <c r="G344" s="37"/>
      <c r="H344" s="71">
        <f t="shared" ref="H344:AI345" si="68">H345</f>
        <v>166.5</v>
      </c>
      <c r="I344" s="71">
        <f t="shared" si="68"/>
        <v>0</v>
      </c>
      <c r="J344" s="71">
        <f t="shared" si="57"/>
        <v>166.5</v>
      </c>
      <c r="K344" s="71">
        <f t="shared" si="68"/>
        <v>0</v>
      </c>
      <c r="L344" s="71">
        <f t="shared" si="61"/>
        <v>166.5</v>
      </c>
      <c r="M344" s="71">
        <f t="shared" si="68"/>
        <v>101.1</v>
      </c>
      <c r="N344" s="71">
        <f t="shared" si="62"/>
        <v>267.60000000000002</v>
      </c>
      <c r="O344" s="71">
        <f t="shared" si="68"/>
        <v>0</v>
      </c>
      <c r="P344" s="71">
        <f t="shared" si="63"/>
        <v>267.60000000000002</v>
      </c>
      <c r="Q344" s="71">
        <f t="shared" si="68"/>
        <v>0</v>
      </c>
      <c r="R344" s="71">
        <f t="shared" si="64"/>
        <v>267.60000000000002</v>
      </c>
      <c r="S344" s="71">
        <f t="shared" si="68"/>
        <v>0</v>
      </c>
      <c r="T344" s="71">
        <f t="shared" si="64"/>
        <v>267.60000000000002</v>
      </c>
      <c r="U344" s="71">
        <f t="shared" si="68"/>
        <v>0</v>
      </c>
      <c r="V344" s="71">
        <f t="shared" si="65"/>
        <v>267.60000000000002</v>
      </c>
      <c r="W344" s="71">
        <f t="shared" si="68"/>
        <v>0</v>
      </c>
      <c r="X344" s="71">
        <f t="shared" si="65"/>
        <v>267.60000000000002</v>
      </c>
      <c r="Y344" s="71">
        <f t="shared" si="68"/>
        <v>0</v>
      </c>
      <c r="Z344" s="71">
        <f t="shared" si="65"/>
        <v>267.60000000000002</v>
      </c>
      <c r="AA344" s="71">
        <f t="shared" si="68"/>
        <v>0</v>
      </c>
      <c r="AB344" s="71">
        <f t="shared" si="59"/>
        <v>267.60000000000002</v>
      </c>
      <c r="AC344" s="71">
        <f t="shared" si="68"/>
        <v>0</v>
      </c>
      <c r="AD344" s="71">
        <f t="shared" si="59"/>
        <v>267.60000000000002</v>
      </c>
      <c r="AE344" s="71">
        <f t="shared" si="68"/>
        <v>0</v>
      </c>
      <c r="AF344" s="71">
        <f t="shared" si="59"/>
        <v>267.60000000000002</v>
      </c>
      <c r="AG344" s="71">
        <f t="shared" si="68"/>
        <v>0</v>
      </c>
      <c r="AH344" s="71">
        <f t="shared" si="67"/>
        <v>267.60000000000002</v>
      </c>
      <c r="AI344" s="71">
        <f t="shared" si="68"/>
        <v>0</v>
      </c>
      <c r="AJ344" s="71">
        <f t="shared" si="67"/>
        <v>267.60000000000002</v>
      </c>
    </row>
    <row r="345" spans="2:36" s="47" customFormat="1" ht="21" x14ac:dyDescent="0.4">
      <c r="B345" s="48"/>
      <c r="C345" s="7"/>
      <c r="D345" s="43" t="s">
        <v>53</v>
      </c>
      <c r="E345" s="99" t="s">
        <v>350</v>
      </c>
      <c r="F345" s="99"/>
      <c r="G345" s="37"/>
      <c r="H345" s="71">
        <f t="shared" si="68"/>
        <v>166.5</v>
      </c>
      <c r="I345" s="71">
        <f t="shared" si="68"/>
        <v>0</v>
      </c>
      <c r="J345" s="71">
        <f t="shared" si="57"/>
        <v>166.5</v>
      </c>
      <c r="K345" s="71">
        <f t="shared" si="68"/>
        <v>0</v>
      </c>
      <c r="L345" s="71">
        <f t="shared" si="61"/>
        <v>166.5</v>
      </c>
      <c r="M345" s="71">
        <f t="shared" si="68"/>
        <v>101.1</v>
      </c>
      <c r="N345" s="71">
        <f t="shared" si="62"/>
        <v>267.60000000000002</v>
      </c>
      <c r="O345" s="71">
        <f t="shared" si="68"/>
        <v>0</v>
      </c>
      <c r="P345" s="71">
        <f t="shared" si="63"/>
        <v>267.60000000000002</v>
      </c>
      <c r="Q345" s="71">
        <f t="shared" si="68"/>
        <v>0</v>
      </c>
      <c r="R345" s="71">
        <f t="shared" si="64"/>
        <v>267.60000000000002</v>
      </c>
      <c r="S345" s="71">
        <f t="shared" si="68"/>
        <v>0</v>
      </c>
      <c r="T345" s="71">
        <f t="shared" si="64"/>
        <v>267.60000000000002</v>
      </c>
      <c r="U345" s="71">
        <f t="shared" si="68"/>
        <v>0</v>
      </c>
      <c r="V345" s="71">
        <f t="shared" si="65"/>
        <v>267.60000000000002</v>
      </c>
      <c r="W345" s="71">
        <f t="shared" si="68"/>
        <v>0</v>
      </c>
      <c r="X345" s="71">
        <f t="shared" si="65"/>
        <v>267.60000000000002</v>
      </c>
      <c r="Y345" s="71">
        <f t="shared" si="68"/>
        <v>0</v>
      </c>
      <c r="Z345" s="71">
        <f t="shared" si="65"/>
        <v>267.60000000000002</v>
      </c>
      <c r="AA345" s="71">
        <f t="shared" si="68"/>
        <v>0</v>
      </c>
      <c r="AB345" s="71">
        <f t="shared" si="59"/>
        <v>267.60000000000002</v>
      </c>
      <c r="AC345" s="71">
        <f t="shared" si="68"/>
        <v>0</v>
      </c>
      <c r="AD345" s="71">
        <f t="shared" si="59"/>
        <v>267.60000000000002</v>
      </c>
      <c r="AE345" s="71">
        <f t="shared" si="68"/>
        <v>0</v>
      </c>
      <c r="AF345" s="71">
        <f t="shared" si="59"/>
        <v>267.60000000000002</v>
      </c>
      <c r="AG345" s="71">
        <f t="shared" si="68"/>
        <v>0</v>
      </c>
      <c r="AH345" s="71">
        <f t="shared" si="67"/>
        <v>267.60000000000002</v>
      </c>
      <c r="AI345" s="71">
        <f t="shared" si="68"/>
        <v>0</v>
      </c>
      <c r="AJ345" s="71">
        <f t="shared" si="67"/>
        <v>267.60000000000002</v>
      </c>
    </row>
    <row r="346" spans="2:36" s="47" customFormat="1" ht="42" x14ac:dyDescent="0.4">
      <c r="B346" s="48"/>
      <c r="C346" s="7"/>
      <c r="D346" s="43" t="s">
        <v>14</v>
      </c>
      <c r="E346" s="99" t="s">
        <v>350</v>
      </c>
      <c r="F346" s="99">
        <v>200</v>
      </c>
      <c r="G346" s="37"/>
      <c r="H346" s="71">
        <v>166.5</v>
      </c>
      <c r="I346" s="71"/>
      <c r="J346" s="71">
        <f t="shared" si="57"/>
        <v>166.5</v>
      </c>
      <c r="K346" s="71"/>
      <c r="L346" s="71">
        <f t="shared" si="61"/>
        <v>166.5</v>
      </c>
      <c r="M346" s="71">
        <v>101.1</v>
      </c>
      <c r="N346" s="71">
        <f t="shared" si="62"/>
        <v>267.60000000000002</v>
      </c>
      <c r="O346" s="71"/>
      <c r="P346" s="71">
        <f t="shared" si="63"/>
        <v>267.60000000000002</v>
      </c>
      <c r="Q346" s="71"/>
      <c r="R346" s="71">
        <f t="shared" si="64"/>
        <v>267.60000000000002</v>
      </c>
      <c r="S346" s="71"/>
      <c r="T346" s="71">
        <f t="shared" si="64"/>
        <v>267.60000000000002</v>
      </c>
      <c r="U346" s="71"/>
      <c r="V346" s="71">
        <f t="shared" si="65"/>
        <v>267.60000000000002</v>
      </c>
      <c r="W346" s="71"/>
      <c r="X346" s="71">
        <f t="shared" si="65"/>
        <v>267.60000000000002</v>
      </c>
      <c r="Y346" s="71"/>
      <c r="Z346" s="71">
        <f t="shared" si="65"/>
        <v>267.60000000000002</v>
      </c>
      <c r="AA346" s="71"/>
      <c r="AB346" s="71">
        <f t="shared" si="59"/>
        <v>267.60000000000002</v>
      </c>
      <c r="AC346" s="71"/>
      <c r="AD346" s="71">
        <f t="shared" si="59"/>
        <v>267.60000000000002</v>
      </c>
      <c r="AE346" s="71"/>
      <c r="AF346" s="71">
        <f t="shared" si="59"/>
        <v>267.60000000000002</v>
      </c>
      <c r="AG346" s="71"/>
      <c r="AH346" s="71">
        <f t="shared" si="67"/>
        <v>267.60000000000002</v>
      </c>
      <c r="AI346" s="71"/>
      <c r="AJ346" s="71">
        <f t="shared" si="67"/>
        <v>267.60000000000002</v>
      </c>
    </row>
    <row r="347" spans="2:36" s="47" customFormat="1" ht="69.599999999999994" customHeight="1" x14ac:dyDescent="0.4">
      <c r="B347" s="48"/>
      <c r="C347" s="7"/>
      <c r="D347" s="43" t="s">
        <v>385</v>
      </c>
      <c r="E347" s="99" t="s">
        <v>387</v>
      </c>
      <c r="F347" s="99"/>
      <c r="G347" s="37"/>
      <c r="H347" s="71">
        <f>H348+H350</f>
        <v>22737</v>
      </c>
      <c r="I347" s="71">
        <f>I348+I350+I352</f>
        <v>423.7</v>
      </c>
      <c r="J347" s="71">
        <f t="shared" si="57"/>
        <v>23160.7</v>
      </c>
      <c r="K347" s="71">
        <f>K348+K350+K352+K355</f>
        <v>-345.7</v>
      </c>
      <c r="L347" s="71">
        <f t="shared" si="61"/>
        <v>22815</v>
      </c>
      <c r="M347" s="71">
        <f>M348+M350+M352+M355</f>
        <v>10.699999999999932</v>
      </c>
      <c r="N347" s="71">
        <f t="shared" si="62"/>
        <v>22825.7</v>
      </c>
      <c r="O347" s="71">
        <f>O348+O350+O352+O355</f>
        <v>0</v>
      </c>
      <c r="P347" s="71">
        <f t="shared" si="63"/>
        <v>22825.7</v>
      </c>
      <c r="Q347" s="71">
        <f>Q348+Q350+Q352+Q355</f>
        <v>0</v>
      </c>
      <c r="R347" s="71">
        <f t="shared" si="64"/>
        <v>22825.7</v>
      </c>
      <c r="S347" s="71">
        <f>S348+S350+S352+S355</f>
        <v>0</v>
      </c>
      <c r="T347" s="71">
        <f t="shared" si="64"/>
        <v>22825.7</v>
      </c>
      <c r="U347" s="71">
        <f>U348+U350+U352+U355</f>
        <v>0</v>
      </c>
      <c r="V347" s="71">
        <f t="shared" si="65"/>
        <v>22825.7</v>
      </c>
      <c r="W347" s="71">
        <f>W348+W350+W352+W355</f>
        <v>0</v>
      </c>
      <c r="X347" s="71">
        <f t="shared" si="65"/>
        <v>22825.7</v>
      </c>
      <c r="Y347" s="71">
        <f>Y348+Y350+Y352+Y355</f>
        <v>0</v>
      </c>
      <c r="Z347" s="71">
        <f t="shared" si="65"/>
        <v>22825.7</v>
      </c>
      <c r="AA347" s="71">
        <f>AA348+AA350+AA352+AA355</f>
        <v>-29.2</v>
      </c>
      <c r="AB347" s="71">
        <f t="shared" si="59"/>
        <v>22796.5</v>
      </c>
      <c r="AC347" s="71">
        <f>AC348+AC350+AC352+AC355</f>
        <v>0</v>
      </c>
      <c r="AD347" s="71">
        <f t="shared" si="59"/>
        <v>22796.5</v>
      </c>
      <c r="AE347" s="71">
        <f>AE348+AE350+AE352+AE355</f>
        <v>0.1</v>
      </c>
      <c r="AF347" s="71">
        <f t="shared" si="59"/>
        <v>22796.6</v>
      </c>
      <c r="AG347" s="71">
        <f>AG348+AG350+AG352+AG355</f>
        <v>0</v>
      </c>
      <c r="AH347" s="71">
        <f t="shared" si="67"/>
        <v>22796.6</v>
      </c>
      <c r="AI347" s="71">
        <f>AI348+AI350+AI352+AI355</f>
        <v>-5</v>
      </c>
      <c r="AJ347" s="71">
        <f t="shared" si="67"/>
        <v>22791.599999999999</v>
      </c>
    </row>
    <row r="348" spans="2:36" s="47" customFormat="1" ht="63" x14ac:dyDescent="0.4">
      <c r="B348" s="48"/>
      <c r="C348" s="7"/>
      <c r="D348" s="43" t="s">
        <v>405</v>
      </c>
      <c r="E348" s="99" t="s">
        <v>386</v>
      </c>
      <c r="F348" s="99"/>
      <c r="G348" s="37"/>
      <c r="H348" s="71">
        <f>H349</f>
        <v>19135.7</v>
      </c>
      <c r="I348" s="71">
        <f>I349</f>
        <v>0</v>
      </c>
      <c r="J348" s="71">
        <f t="shared" si="57"/>
        <v>19135.7</v>
      </c>
      <c r="K348" s="71">
        <f>K349</f>
        <v>0</v>
      </c>
      <c r="L348" s="71">
        <f t="shared" si="61"/>
        <v>19135.7</v>
      </c>
      <c r="M348" s="71">
        <f>M349</f>
        <v>0</v>
      </c>
      <c r="N348" s="71">
        <f t="shared" si="62"/>
        <v>19135.7</v>
      </c>
      <c r="O348" s="71">
        <f>O349</f>
        <v>0</v>
      </c>
      <c r="P348" s="71">
        <f t="shared" si="63"/>
        <v>19135.7</v>
      </c>
      <c r="Q348" s="71">
        <f>Q349</f>
        <v>0</v>
      </c>
      <c r="R348" s="71">
        <f t="shared" si="64"/>
        <v>19135.7</v>
      </c>
      <c r="S348" s="71">
        <f>S349</f>
        <v>0</v>
      </c>
      <c r="T348" s="71">
        <f t="shared" si="64"/>
        <v>19135.7</v>
      </c>
      <c r="U348" s="71">
        <f>U349</f>
        <v>0</v>
      </c>
      <c r="V348" s="71">
        <f t="shared" si="65"/>
        <v>19135.7</v>
      </c>
      <c r="W348" s="71">
        <f>W349</f>
        <v>0</v>
      </c>
      <c r="X348" s="71">
        <f t="shared" si="65"/>
        <v>19135.7</v>
      </c>
      <c r="Y348" s="71">
        <f>Y349</f>
        <v>0</v>
      </c>
      <c r="Z348" s="71">
        <f t="shared" si="65"/>
        <v>19135.7</v>
      </c>
      <c r="AA348" s="71">
        <f>AA349</f>
        <v>-25.4</v>
      </c>
      <c r="AB348" s="71">
        <f t="shared" si="59"/>
        <v>19110.3</v>
      </c>
      <c r="AC348" s="71">
        <f>AC349</f>
        <v>0</v>
      </c>
      <c r="AD348" s="71">
        <f t="shared" si="59"/>
        <v>19110.3</v>
      </c>
      <c r="AE348" s="71">
        <f>AE349</f>
        <v>0.1</v>
      </c>
      <c r="AF348" s="71">
        <f t="shared" si="59"/>
        <v>19110.399999999998</v>
      </c>
      <c r="AG348" s="71">
        <f>AG349</f>
        <v>0</v>
      </c>
      <c r="AH348" s="71">
        <f t="shared" si="67"/>
        <v>19110.399999999998</v>
      </c>
      <c r="AI348" s="71">
        <f>AI349</f>
        <v>0</v>
      </c>
      <c r="AJ348" s="71">
        <f t="shared" si="67"/>
        <v>19110.399999999998</v>
      </c>
    </row>
    <row r="349" spans="2:36" s="47" customFormat="1" ht="42" x14ac:dyDescent="0.4">
      <c r="B349" s="48"/>
      <c r="C349" s="7"/>
      <c r="D349" s="43" t="s">
        <v>52</v>
      </c>
      <c r="E349" s="99" t="s">
        <v>386</v>
      </c>
      <c r="F349" s="99">
        <v>400</v>
      </c>
      <c r="G349" s="37"/>
      <c r="H349" s="71">
        <v>19135.7</v>
      </c>
      <c r="I349" s="71"/>
      <c r="J349" s="71">
        <f t="shared" si="57"/>
        <v>19135.7</v>
      </c>
      <c r="K349" s="71"/>
      <c r="L349" s="71">
        <f t="shared" si="61"/>
        <v>19135.7</v>
      </c>
      <c r="M349" s="71"/>
      <c r="N349" s="71">
        <f t="shared" si="62"/>
        <v>19135.7</v>
      </c>
      <c r="O349" s="71"/>
      <c r="P349" s="71">
        <f t="shared" si="63"/>
        <v>19135.7</v>
      </c>
      <c r="Q349" s="71"/>
      <c r="R349" s="71">
        <f t="shared" si="64"/>
        <v>19135.7</v>
      </c>
      <c r="S349" s="71"/>
      <c r="T349" s="71">
        <f t="shared" si="64"/>
        <v>19135.7</v>
      </c>
      <c r="U349" s="71"/>
      <c r="V349" s="71">
        <f t="shared" si="65"/>
        <v>19135.7</v>
      </c>
      <c r="W349" s="71"/>
      <c r="X349" s="71">
        <f t="shared" si="65"/>
        <v>19135.7</v>
      </c>
      <c r="Y349" s="71"/>
      <c r="Z349" s="71">
        <f t="shared" si="65"/>
        <v>19135.7</v>
      </c>
      <c r="AA349" s="71">
        <v>-25.4</v>
      </c>
      <c r="AB349" s="71">
        <f t="shared" si="59"/>
        <v>19110.3</v>
      </c>
      <c r="AC349" s="71"/>
      <c r="AD349" s="71">
        <f t="shared" si="59"/>
        <v>19110.3</v>
      </c>
      <c r="AE349" s="71">
        <v>0.1</v>
      </c>
      <c r="AF349" s="71">
        <f t="shared" si="59"/>
        <v>19110.399999999998</v>
      </c>
      <c r="AG349" s="71"/>
      <c r="AH349" s="71">
        <f t="shared" si="67"/>
        <v>19110.399999999998</v>
      </c>
      <c r="AI349" s="71"/>
      <c r="AJ349" s="71">
        <f t="shared" si="67"/>
        <v>19110.399999999998</v>
      </c>
    </row>
    <row r="350" spans="2:36" s="47" customFormat="1" ht="63" x14ac:dyDescent="0.4">
      <c r="B350" s="48"/>
      <c r="C350" s="7"/>
      <c r="D350" s="43" t="s">
        <v>406</v>
      </c>
      <c r="E350" s="99" t="s">
        <v>386</v>
      </c>
      <c r="F350" s="99"/>
      <c r="G350" s="37"/>
      <c r="H350" s="71">
        <f>H351</f>
        <v>3601.3</v>
      </c>
      <c r="I350" s="71">
        <f>I351</f>
        <v>0</v>
      </c>
      <c r="J350" s="71">
        <f t="shared" si="57"/>
        <v>3601.3</v>
      </c>
      <c r="K350" s="71">
        <f>K351</f>
        <v>-741.9</v>
      </c>
      <c r="L350" s="71">
        <f t="shared" si="61"/>
        <v>2859.4</v>
      </c>
      <c r="M350" s="71">
        <f>M351</f>
        <v>0</v>
      </c>
      <c r="N350" s="71">
        <f t="shared" si="62"/>
        <v>2859.4</v>
      </c>
      <c r="O350" s="71">
        <f>O351</f>
        <v>0</v>
      </c>
      <c r="P350" s="71">
        <f t="shared" si="63"/>
        <v>2859.4</v>
      </c>
      <c r="Q350" s="71">
        <f>Q351</f>
        <v>0</v>
      </c>
      <c r="R350" s="71">
        <f t="shared" si="64"/>
        <v>2859.4</v>
      </c>
      <c r="S350" s="71">
        <f>S351</f>
        <v>0</v>
      </c>
      <c r="T350" s="71">
        <f t="shared" si="64"/>
        <v>2859.4</v>
      </c>
      <c r="U350" s="71">
        <f>U351</f>
        <v>0</v>
      </c>
      <c r="V350" s="71">
        <f t="shared" si="65"/>
        <v>2859.4</v>
      </c>
      <c r="W350" s="71">
        <f>W351</f>
        <v>0</v>
      </c>
      <c r="X350" s="71">
        <f t="shared" si="65"/>
        <v>2859.4</v>
      </c>
      <c r="Y350" s="71">
        <f>Y351</f>
        <v>0</v>
      </c>
      <c r="Z350" s="71">
        <f t="shared" si="65"/>
        <v>2859.4</v>
      </c>
      <c r="AA350" s="71">
        <f>AA351</f>
        <v>-3.8</v>
      </c>
      <c r="AB350" s="71">
        <f t="shared" si="59"/>
        <v>2855.6</v>
      </c>
      <c r="AC350" s="71">
        <f>AC351</f>
        <v>0</v>
      </c>
      <c r="AD350" s="71">
        <f t="shared" si="59"/>
        <v>2855.6</v>
      </c>
      <c r="AE350" s="71">
        <f>AE351</f>
        <v>0</v>
      </c>
      <c r="AF350" s="71">
        <f t="shared" si="59"/>
        <v>2855.6</v>
      </c>
      <c r="AG350" s="71">
        <f>AG351</f>
        <v>0</v>
      </c>
      <c r="AH350" s="71">
        <f t="shared" si="67"/>
        <v>2855.6</v>
      </c>
      <c r="AI350" s="71">
        <f>AI351</f>
        <v>0</v>
      </c>
      <c r="AJ350" s="71">
        <f t="shared" si="67"/>
        <v>2855.6</v>
      </c>
    </row>
    <row r="351" spans="2:36" s="47" customFormat="1" ht="42" x14ac:dyDescent="0.4">
      <c r="B351" s="48"/>
      <c r="C351" s="7"/>
      <c r="D351" s="43" t="s">
        <v>52</v>
      </c>
      <c r="E351" s="99" t="s">
        <v>386</v>
      </c>
      <c r="F351" s="99">
        <v>400</v>
      </c>
      <c r="G351" s="37"/>
      <c r="H351" s="71">
        <v>3601.3</v>
      </c>
      <c r="I351" s="71"/>
      <c r="J351" s="71">
        <f t="shared" ref="J351:J462" si="69">H351+I351</f>
        <v>3601.3</v>
      </c>
      <c r="K351" s="71">
        <v>-741.9</v>
      </c>
      <c r="L351" s="71">
        <f t="shared" si="61"/>
        <v>2859.4</v>
      </c>
      <c r="M351" s="71"/>
      <c r="N351" s="71">
        <f t="shared" si="62"/>
        <v>2859.4</v>
      </c>
      <c r="O351" s="71"/>
      <c r="P351" s="71">
        <f t="shared" si="63"/>
        <v>2859.4</v>
      </c>
      <c r="Q351" s="71"/>
      <c r="R351" s="71">
        <f t="shared" si="64"/>
        <v>2859.4</v>
      </c>
      <c r="S351" s="71"/>
      <c r="T351" s="71">
        <f t="shared" si="64"/>
        <v>2859.4</v>
      </c>
      <c r="U351" s="71"/>
      <c r="V351" s="71">
        <f t="shared" si="65"/>
        <v>2859.4</v>
      </c>
      <c r="W351" s="71"/>
      <c r="X351" s="71">
        <f t="shared" si="65"/>
        <v>2859.4</v>
      </c>
      <c r="Y351" s="71"/>
      <c r="Z351" s="71">
        <f t="shared" si="65"/>
        <v>2859.4</v>
      </c>
      <c r="AA351" s="71">
        <v>-3.8</v>
      </c>
      <c r="AB351" s="71">
        <f t="shared" si="59"/>
        <v>2855.6</v>
      </c>
      <c r="AC351" s="71"/>
      <c r="AD351" s="71">
        <f t="shared" si="59"/>
        <v>2855.6</v>
      </c>
      <c r="AE351" s="71"/>
      <c r="AF351" s="71">
        <f t="shared" si="59"/>
        <v>2855.6</v>
      </c>
      <c r="AG351" s="71"/>
      <c r="AH351" s="71">
        <f t="shared" si="67"/>
        <v>2855.6</v>
      </c>
      <c r="AI351" s="71"/>
      <c r="AJ351" s="71">
        <f t="shared" si="67"/>
        <v>2855.6</v>
      </c>
    </row>
    <row r="352" spans="2:36" s="47" customFormat="1" ht="21" x14ac:dyDescent="0.4">
      <c r="B352" s="48"/>
      <c r="C352" s="7"/>
      <c r="D352" s="43" t="s">
        <v>53</v>
      </c>
      <c r="E352" s="63" t="s">
        <v>462</v>
      </c>
      <c r="F352" s="107"/>
      <c r="G352" s="37"/>
      <c r="H352" s="71">
        <f>H353</f>
        <v>0</v>
      </c>
      <c r="I352" s="71">
        <f>I353</f>
        <v>423.7</v>
      </c>
      <c r="J352" s="71">
        <f t="shared" si="69"/>
        <v>423.7</v>
      </c>
      <c r="K352" s="71">
        <f>K353</f>
        <v>391.2</v>
      </c>
      <c r="L352" s="71">
        <f t="shared" si="61"/>
        <v>814.9</v>
      </c>
      <c r="M352" s="71">
        <f>M353+M354</f>
        <v>10.699999999999932</v>
      </c>
      <c r="N352" s="71">
        <f t="shared" si="62"/>
        <v>825.59999999999991</v>
      </c>
      <c r="O352" s="71">
        <f>O353+O354</f>
        <v>0</v>
      </c>
      <c r="P352" s="71">
        <f t="shared" si="63"/>
        <v>825.59999999999991</v>
      </c>
      <c r="Q352" s="71">
        <f>Q353+Q354</f>
        <v>0</v>
      </c>
      <c r="R352" s="71">
        <f t="shared" si="64"/>
        <v>825.59999999999991</v>
      </c>
      <c r="S352" s="71">
        <f>S353+S354</f>
        <v>0</v>
      </c>
      <c r="T352" s="71">
        <f t="shared" si="64"/>
        <v>825.59999999999991</v>
      </c>
      <c r="U352" s="71">
        <f>U353+U354</f>
        <v>0</v>
      </c>
      <c r="V352" s="71">
        <f t="shared" si="65"/>
        <v>825.59999999999991</v>
      </c>
      <c r="W352" s="71">
        <f>W353+W354</f>
        <v>0</v>
      </c>
      <c r="X352" s="71">
        <f t="shared" si="65"/>
        <v>825.59999999999991</v>
      </c>
      <c r="Y352" s="71">
        <f>Y353+Y354</f>
        <v>0</v>
      </c>
      <c r="Z352" s="71">
        <f t="shared" si="65"/>
        <v>825.59999999999991</v>
      </c>
      <c r="AA352" s="71">
        <f>AA353+AA354</f>
        <v>0</v>
      </c>
      <c r="AB352" s="71">
        <f t="shared" si="59"/>
        <v>825.59999999999991</v>
      </c>
      <c r="AC352" s="71">
        <f>AC353+AC354</f>
        <v>0</v>
      </c>
      <c r="AD352" s="71">
        <f t="shared" si="59"/>
        <v>825.59999999999991</v>
      </c>
      <c r="AE352" s="71">
        <f>AE353+AE354</f>
        <v>0</v>
      </c>
      <c r="AF352" s="71">
        <f t="shared" si="59"/>
        <v>825.59999999999991</v>
      </c>
      <c r="AG352" s="71">
        <f>AG353+AG354</f>
        <v>0</v>
      </c>
      <c r="AH352" s="71">
        <f t="shared" si="67"/>
        <v>825.59999999999991</v>
      </c>
      <c r="AI352" s="71">
        <f>AI353+AI354</f>
        <v>0</v>
      </c>
      <c r="AJ352" s="71">
        <f t="shared" si="67"/>
        <v>825.59999999999991</v>
      </c>
    </row>
    <row r="353" spans="2:36" s="47" customFormat="1" ht="42" x14ac:dyDescent="0.4">
      <c r="B353" s="48"/>
      <c r="C353" s="7"/>
      <c r="D353" s="43" t="s">
        <v>14</v>
      </c>
      <c r="E353" s="63" t="s">
        <v>462</v>
      </c>
      <c r="F353" s="107">
        <v>200</v>
      </c>
      <c r="G353" s="37"/>
      <c r="H353" s="71"/>
      <c r="I353" s="71">
        <v>423.7</v>
      </c>
      <c r="J353" s="71">
        <f t="shared" si="69"/>
        <v>423.7</v>
      </c>
      <c r="K353" s="71">
        <v>391.2</v>
      </c>
      <c r="L353" s="71">
        <f t="shared" si="61"/>
        <v>814.9</v>
      </c>
      <c r="M353" s="71">
        <v>-804.2</v>
      </c>
      <c r="N353" s="71">
        <f t="shared" si="62"/>
        <v>10.699999999999932</v>
      </c>
      <c r="O353" s="71"/>
      <c r="P353" s="71">
        <f t="shared" si="63"/>
        <v>10.699999999999932</v>
      </c>
      <c r="Q353" s="71"/>
      <c r="R353" s="71">
        <f t="shared" si="64"/>
        <v>10.699999999999932</v>
      </c>
      <c r="S353" s="71"/>
      <c r="T353" s="71">
        <f t="shared" si="64"/>
        <v>10.699999999999932</v>
      </c>
      <c r="U353" s="71"/>
      <c r="V353" s="71">
        <f t="shared" si="65"/>
        <v>10.699999999999932</v>
      </c>
      <c r="W353" s="71"/>
      <c r="X353" s="71">
        <f t="shared" si="65"/>
        <v>10.699999999999932</v>
      </c>
      <c r="Y353" s="71"/>
      <c r="Z353" s="71">
        <f t="shared" si="65"/>
        <v>10.699999999999932</v>
      </c>
      <c r="AA353" s="71"/>
      <c r="AB353" s="71">
        <f t="shared" si="59"/>
        <v>10.699999999999932</v>
      </c>
      <c r="AC353" s="71"/>
      <c r="AD353" s="71">
        <f t="shared" si="59"/>
        <v>10.699999999999932</v>
      </c>
      <c r="AE353" s="71"/>
      <c r="AF353" s="71">
        <f t="shared" si="59"/>
        <v>10.699999999999932</v>
      </c>
      <c r="AG353" s="71"/>
      <c r="AH353" s="71">
        <f t="shared" si="67"/>
        <v>10.699999999999932</v>
      </c>
      <c r="AI353" s="71"/>
      <c r="AJ353" s="71">
        <f t="shared" si="67"/>
        <v>10.699999999999932</v>
      </c>
    </row>
    <row r="354" spans="2:36" s="47" customFormat="1" ht="42" x14ac:dyDescent="0.4">
      <c r="B354" s="48"/>
      <c r="C354" s="7"/>
      <c r="D354" s="43" t="s">
        <v>52</v>
      </c>
      <c r="E354" s="63" t="s">
        <v>462</v>
      </c>
      <c r="F354" s="107">
        <v>400</v>
      </c>
      <c r="G354" s="37"/>
      <c r="H354" s="71"/>
      <c r="I354" s="71"/>
      <c r="J354" s="71"/>
      <c r="K354" s="71"/>
      <c r="L354" s="71"/>
      <c r="M354" s="71">
        <v>814.9</v>
      </c>
      <c r="N354" s="71">
        <f t="shared" si="62"/>
        <v>814.9</v>
      </c>
      <c r="O354" s="71"/>
      <c r="P354" s="71">
        <f t="shared" si="63"/>
        <v>814.9</v>
      </c>
      <c r="Q354" s="71"/>
      <c r="R354" s="71">
        <f t="shared" si="64"/>
        <v>814.9</v>
      </c>
      <c r="S354" s="71"/>
      <c r="T354" s="71">
        <f t="shared" si="64"/>
        <v>814.9</v>
      </c>
      <c r="U354" s="71"/>
      <c r="V354" s="71">
        <f t="shared" si="65"/>
        <v>814.9</v>
      </c>
      <c r="W354" s="71"/>
      <c r="X354" s="71">
        <f t="shared" si="65"/>
        <v>814.9</v>
      </c>
      <c r="Y354" s="71"/>
      <c r="Z354" s="71">
        <f t="shared" si="65"/>
        <v>814.9</v>
      </c>
      <c r="AA354" s="71"/>
      <c r="AB354" s="71">
        <f t="shared" si="59"/>
        <v>814.9</v>
      </c>
      <c r="AC354" s="71"/>
      <c r="AD354" s="71">
        <f t="shared" si="59"/>
        <v>814.9</v>
      </c>
      <c r="AE354" s="71"/>
      <c r="AF354" s="71">
        <f t="shared" si="59"/>
        <v>814.9</v>
      </c>
      <c r="AG354" s="71"/>
      <c r="AH354" s="71">
        <f t="shared" si="67"/>
        <v>814.9</v>
      </c>
      <c r="AI354" s="71"/>
      <c r="AJ354" s="71">
        <f t="shared" si="67"/>
        <v>814.9</v>
      </c>
    </row>
    <row r="355" spans="2:36" s="47" customFormat="1" ht="42" x14ac:dyDescent="0.4">
      <c r="B355" s="48"/>
      <c r="C355" s="7"/>
      <c r="D355" s="43" t="s">
        <v>498</v>
      </c>
      <c r="E355" s="86" t="s">
        <v>499</v>
      </c>
      <c r="F355" s="108"/>
      <c r="G355" s="37"/>
      <c r="H355" s="71"/>
      <c r="I355" s="71"/>
      <c r="J355" s="71"/>
      <c r="K355" s="71">
        <f>K356</f>
        <v>5</v>
      </c>
      <c r="L355" s="71">
        <f t="shared" si="61"/>
        <v>5</v>
      </c>
      <c r="M355" s="71">
        <f>M356</f>
        <v>0</v>
      </c>
      <c r="N355" s="71">
        <f t="shared" si="62"/>
        <v>5</v>
      </c>
      <c r="O355" s="71">
        <f>O356</f>
        <v>0</v>
      </c>
      <c r="P355" s="71">
        <f t="shared" si="63"/>
        <v>5</v>
      </c>
      <c r="Q355" s="71">
        <f>Q356</f>
        <v>0</v>
      </c>
      <c r="R355" s="71">
        <f t="shared" si="64"/>
        <v>5</v>
      </c>
      <c r="S355" s="71">
        <f>S356</f>
        <v>0</v>
      </c>
      <c r="T355" s="71">
        <f t="shared" si="64"/>
        <v>5</v>
      </c>
      <c r="U355" s="71">
        <f>U356</f>
        <v>0</v>
      </c>
      <c r="V355" s="71">
        <f t="shared" si="65"/>
        <v>5</v>
      </c>
      <c r="W355" s="71">
        <f>W356</f>
        <v>0</v>
      </c>
      <c r="X355" s="71">
        <f t="shared" si="65"/>
        <v>5</v>
      </c>
      <c r="Y355" s="71">
        <f>Y356</f>
        <v>0</v>
      </c>
      <c r="Z355" s="71">
        <f t="shared" si="65"/>
        <v>5</v>
      </c>
      <c r="AA355" s="71">
        <f>AA356</f>
        <v>0</v>
      </c>
      <c r="AB355" s="71">
        <f t="shared" si="59"/>
        <v>5</v>
      </c>
      <c r="AC355" s="71">
        <f>AC356</f>
        <v>0</v>
      </c>
      <c r="AD355" s="71">
        <f t="shared" si="59"/>
        <v>5</v>
      </c>
      <c r="AE355" s="71">
        <f>AE356</f>
        <v>0</v>
      </c>
      <c r="AF355" s="71">
        <f t="shared" si="59"/>
        <v>5</v>
      </c>
      <c r="AG355" s="71">
        <f>AG356</f>
        <v>0</v>
      </c>
      <c r="AH355" s="71">
        <f t="shared" si="67"/>
        <v>5</v>
      </c>
      <c r="AI355" s="71">
        <f>AI356</f>
        <v>-5</v>
      </c>
      <c r="AJ355" s="71">
        <f t="shared" si="67"/>
        <v>0</v>
      </c>
    </row>
    <row r="356" spans="2:36" s="47" customFormat="1" ht="26.4" customHeight="1" x14ac:dyDescent="0.4">
      <c r="B356" s="48"/>
      <c r="C356" s="7"/>
      <c r="D356" s="43" t="s">
        <v>52</v>
      </c>
      <c r="E356" s="86" t="s">
        <v>499</v>
      </c>
      <c r="F356" s="108">
        <v>400</v>
      </c>
      <c r="G356" s="37"/>
      <c r="H356" s="71"/>
      <c r="I356" s="71"/>
      <c r="J356" s="71"/>
      <c r="K356" s="71">
        <v>5</v>
      </c>
      <c r="L356" s="71">
        <f t="shared" si="61"/>
        <v>5</v>
      </c>
      <c r="M356" s="71"/>
      <c r="N356" s="71">
        <f t="shared" si="62"/>
        <v>5</v>
      </c>
      <c r="O356" s="71"/>
      <c r="P356" s="71">
        <f t="shared" si="63"/>
        <v>5</v>
      </c>
      <c r="Q356" s="71"/>
      <c r="R356" s="71">
        <f t="shared" si="64"/>
        <v>5</v>
      </c>
      <c r="S356" s="71"/>
      <c r="T356" s="71">
        <f t="shared" si="64"/>
        <v>5</v>
      </c>
      <c r="U356" s="71"/>
      <c r="V356" s="71">
        <f t="shared" si="65"/>
        <v>5</v>
      </c>
      <c r="W356" s="71"/>
      <c r="X356" s="71">
        <f t="shared" si="65"/>
        <v>5</v>
      </c>
      <c r="Y356" s="71"/>
      <c r="Z356" s="71">
        <f t="shared" si="65"/>
        <v>5</v>
      </c>
      <c r="AA356" s="71"/>
      <c r="AB356" s="71">
        <f t="shared" si="59"/>
        <v>5</v>
      </c>
      <c r="AC356" s="71"/>
      <c r="AD356" s="71">
        <f t="shared" si="59"/>
        <v>5</v>
      </c>
      <c r="AE356" s="71"/>
      <c r="AF356" s="71">
        <f t="shared" si="59"/>
        <v>5</v>
      </c>
      <c r="AG356" s="71"/>
      <c r="AH356" s="71">
        <f t="shared" si="67"/>
        <v>5</v>
      </c>
      <c r="AI356" s="71">
        <v>-5</v>
      </c>
      <c r="AJ356" s="71">
        <f t="shared" si="67"/>
        <v>0</v>
      </c>
    </row>
    <row r="357" spans="2:36" s="47" customFormat="1" ht="67.95" customHeight="1" x14ac:dyDescent="0.4">
      <c r="B357" s="48"/>
      <c r="C357" s="7"/>
      <c r="D357" s="43" t="s">
        <v>494</v>
      </c>
      <c r="E357" s="86" t="s">
        <v>536</v>
      </c>
      <c r="F357" s="108"/>
      <c r="G357" s="37"/>
      <c r="H357" s="71"/>
      <c r="I357" s="71"/>
      <c r="J357" s="71"/>
      <c r="K357" s="71"/>
      <c r="L357" s="71"/>
      <c r="M357" s="71">
        <f>M358</f>
        <v>2000</v>
      </c>
      <c r="N357" s="71">
        <f t="shared" si="62"/>
        <v>2000</v>
      </c>
      <c r="O357" s="71">
        <f>O358</f>
        <v>437.3</v>
      </c>
      <c r="P357" s="71">
        <f t="shared" si="63"/>
        <v>2437.3000000000002</v>
      </c>
      <c r="Q357" s="71">
        <f>Q358</f>
        <v>2600</v>
      </c>
      <c r="R357" s="71">
        <f t="shared" si="64"/>
        <v>5037.3</v>
      </c>
      <c r="S357" s="71">
        <f>S358</f>
        <v>0</v>
      </c>
      <c r="T357" s="71">
        <f t="shared" si="64"/>
        <v>5037.3</v>
      </c>
      <c r="U357" s="71">
        <f>U358</f>
        <v>0</v>
      </c>
      <c r="V357" s="71">
        <f t="shared" si="65"/>
        <v>5037.3</v>
      </c>
      <c r="W357" s="71">
        <f>W358</f>
        <v>0</v>
      </c>
      <c r="X357" s="71">
        <f t="shared" si="65"/>
        <v>5037.3</v>
      </c>
      <c r="Y357" s="71">
        <f>Y358</f>
        <v>3300</v>
      </c>
      <c r="Z357" s="71">
        <f t="shared" si="65"/>
        <v>8337.2999999999993</v>
      </c>
      <c r="AA357" s="71">
        <f>AA358</f>
        <v>0</v>
      </c>
      <c r="AB357" s="71">
        <f t="shared" si="59"/>
        <v>8337.2999999999993</v>
      </c>
      <c r="AC357" s="71">
        <f>AC358</f>
        <v>1500</v>
      </c>
      <c r="AD357" s="71">
        <f t="shared" si="59"/>
        <v>9837.2999999999993</v>
      </c>
      <c r="AE357" s="71">
        <f>AE358</f>
        <v>0</v>
      </c>
      <c r="AF357" s="71">
        <f t="shared" si="59"/>
        <v>9837.2999999999993</v>
      </c>
      <c r="AG357" s="71">
        <f>AG358</f>
        <v>0</v>
      </c>
      <c r="AH357" s="71">
        <f t="shared" si="67"/>
        <v>9837.2999999999993</v>
      </c>
      <c r="AI357" s="71">
        <f>AI358</f>
        <v>0</v>
      </c>
      <c r="AJ357" s="71">
        <f t="shared" si="67"/>
        <v>9837.2999999999993</v>
      </c>
    </row>
    <row r="358" spans="2:36" s="47" customFormat="1" ht="51" customHeight="1" x14ac:dyDescent="0.4">
      <c r="B358" s="48"/>
      <c r="C358" s="7"/>
      <c r="D358" s="43" t="s">
        <v>496</v>
      </c>
      <c r="E358" s="86" t="s">
        <v>537</v>
      </c>
      <c r="F358" s="108"/>
      <c r="G358" s="37"/>
      <c r="H358" s="71"/>
      <c r="I358" s="71"/>
      <c r="J358" s="71"/>
      <c r="K358" s="71"/>
      <c r="L358" s="71"/>
      <c r="M358" s="71">
        <f>M359</f>
        <v>2000</v>
      </c>
      <c r="N358" s="71">
        <f t="shared" si="62"/>
        <v>2000</v>
      </c>
      <c r="O358" s="71">
        <f>O359</f>
        <v>437.3</v>
      </c>
      <c r="P358" s="71">
        <f t="shared" si="63"/>
        <v>2437.3000000000002</v>
      </c>
      <c r="Q358" s="71">
        <f>Q359</f>
        <v>2600</v>
      </c>
      <c r="R358" s="71">
        <f t="shared" si="64"/>
        <v>5037.3</v>
      </c>
      <c r="S358" s="71">
        <f>S359</f>
        <v>0</v>
      </c>
      <c r="T358" s="71">
        <f t="shared" si="64"/>
        <v>5037.3</v>
      </c>
      <c r="U358" s="71">
        <f>U359</f>
        <v>0</v>
      </c>
      <c r="V358" s="71">
        <f t="shared" si="65"/>
        <v>5037.3</v>
      </c>
      <c r="W358" s="71">
        <f>W359</f>
        <v>0</v>
      </c>
      <c r="X358" s="71">
        <f t="shared" si="65"/>
        <v>5037.3</v>
      </c>
      <c r="Y358" s="71">
        <f>Y359</f>
        <v>3300</v>
      </c>
      <c r="Z358" s="71">
        <f t="shared" si="65"/>
        <v>8337.2999999999993</v>
      </c>
      <c r="AA358" s="71">
        <f>AA359</f>
        <v>0</v>
      </c>
      <c r="AB358" s="71">
        <f t="shared" si="59"/>
        <v>8337.2999999999993</v>
      </c>
      <c r="AC358" s="71">
        <f>AC359</f>
        <v>1500</v>
      </c>
      <c r="AD358" s="71">
        <f t="shared" si="59"/>
        <v>9837.2999999999993</v>
      </c>
      <c r="AE358" s="71">
        <f>AE359</f>
        <v>0</v>
      </c>
      <c r="AF358" s="71">
        <f t="shared" si="59"/>
        <v>9837.2999999999993</v>
      </c>
      <c r="AG358" s="71">
        <f>AG359</f>
        <v>0</v>
      </c>
      <c r="AH358" s="71">
        <f t="shared" si="67"/>
        <v>9837.2999999999993</v>
      </c>
      <c r="AI358" s="71">
        <f>AI359</f>
        <v>0</v>
      </c>
      <c r="AJ358" s="71">
        <f t="shared" si="67"/>
        <v>9837.2999999999993</v>
      </c>
    </row>
    <row r="359" spans="2:36" s="47" customFormat="1" ht="21" x14ac:dyDescent="0.4">
      <c r="B359" s="48"/>
      <c r="C359" s="7"/>
      <c r="D359" s="43" t="s">
        <v>18</v>
      </c>
      <c r="E359" s="86" t="s">
        <v>537</v>
      </c>
      <c r="F359" s="108" t="s">
        <v>444</v>
      </c>
      <c r="G359" s="37"/>
      <c r="H359" s="71"/>
      <c r="I359" s="71"/>
      <c r="J359" s="71"/>
      <c r="K359" s="71"/>
      <c r="L359" s="71"/>
      <c r="M359" s="71">
        <v>2000</v>
      </c>
      <c r="N359" s="71">
        <f t="shared" si="62"/>
        <v>2000</v>
      </c>
      <c r="O359" s="71">
        <v>437.3</v>
      </c>
      <c r="P359" s="71">
        <f t="shared" si="63"/>
        <v>2437.3000000000002</v>
      </c>
      <c r="Q359" s="71">
        <v>2600</v>
      </c>
      <c r="R359" s="71">
        <f t="shared" si="64"/>
        <v>5037.3</v>
      </c>
      <c r="S359" s="71"/>
      <c r="T359" s="71">
        <f t="shared" si="64"/>
        <v>5037.3</v>
      </c>
      <c r="U359" s="71"/>
      <c r="V359" s="71">
        <f t="shared" si="65"/>
        <v>5037.3</v>
      </c>
      <c r="W359" s="71"/>
      <c r="X359" s="71">
        <f t="shared" si="65"/>
        <v>5037.3</v>
      </c>
      <c r="Y359" s="71">
        <v>3300</v>
      </c>
      <c r="Z359" s="71">
        <f t="shared" si="65"/>
        <v>8337.2999999999993</v>
      </c>
      <c r="AA359" s="71"/>
      <c r="AB359" s="71">
        <f t="shared" si="59"/>
        <v>8337.2999999999993</v>
      </c>
      <c r="AC359" s="71">
        <v>1500</v>
      </c>
      <c r="AD359" s="71">
        <f t="shared" si="59"/>
        <v>9837.2999999999993</v>
      </c>
      <c r="AE359" s="71"/>
      <c r="AF359" s="71">
        <f t="shared" si="59"/>
        <v>9837.2999999999993</v>
      </c>
      <c r="AG359" s="71"/>
      <c r="AH359" s="71">
        <f t="shared" si="67"/>
        <v>9837.2999999999993</v>
      </c>
      <c r="AI359" s="71"/>
      <c r="AJ359" s="71">
        <f t="shared" si="67"/>
        <v>9837.2999999999993</v>
      </c>
    </row>
    <row r="360" spans="2:36" s="47" customFormat="1" ht="40.950000000000003" customHeight="1" x14ac:dyDescent="0.4">
      <c r="B360" s="48"/>
      <c r="C360" s="7"/>
      <c r="D360" s="43" t="s">
        <v>538</v>
      </c>
      <c r="E360" s="86" t="s">
        <v>539</v>
      </c>
      <c r="F360" s="108"/>
      <c r="G360" s="37"/>
      <c r="H360" s="71"/>
      <c r="I360" s="71"/>
      <c r="J360" s="71"/>
      <c r="K360" s="71"/>
      <c r="L360" s="71"/>
      <c r="M360" s="71">
        <f>M361</f>
        <v>5.3</v>
      </c>
      <c r="N360" s="71">
        <f t="shared" si="62"/>
        <v>5.3</v>
      </c>
      <c r="O360" s="71">
        <f>O361</f>
        <v>0</v>
      </c>
      <c r="P360" s="71">
        <f t="shared" si="63"/>
        <v>5.3</v>
      </c>
      <c r="Q360" s="71">
        <f>Q361</f>
        <v>0</v>
      </c>
      <c r="R360" s="71">
        <f t="shared" si="64"/>
        <v>5.3</v>
      </c>
      <c r="S360" s="71">
        <f>S361</f>
        <v>0</v>
      </c>
      <c r="T360" s="71">
        <f t="shared" si="64"/>
        <v>5.3</v>
      </c>
      <c r="U360" s="71">
        <f>U361</f>
        <v>0</v>
      </c>
      <c r="V360" s="71">
        <f t="shared" si="65"/>
        <v>5.3</v>
      </c>
      <c r="W360" s="71">
        <f>W361</f>
        <v>0</v>
      </c>
      <c r="X360" s="71">
        <f t="shared" si="65"/>
        <v>5.3</v>
      </c>
      <c r="Y360" s="71">
        <f>Y361</f>
        <v>0</v>
      </c>
      <c r="Z360" s="71">
        <f t="shared" si="65"/>
        <v>5.3</v>
      </c>
      <c r="AA360" s="71">
        <f>AA361</f>
        <v>0</v>
      </c>
      <c r="AB360" s="71">
        <f t="shared" ref="AB360:AJ391" si="70">Z360+AA360</f>
        <v>5.3</v>
      </c>
      <c r="AC360" s="71">
        <f>AC361</f>
        <v>0</v>
      </c>
      <c r="AD360" s="71">
        <f t="shared" si="70"/>
        <v>5.3</v>
      </c>
      <c r="AE360" s="71">
        <f>AE361</f>
        <v>0</v>
      </c>
      <c r="AF360" s="71">
        <f t="shared" si="70"/>
        <v>5.3</v>
      </c>
      <c r="AG360" s="71">
        <f>AG361</f>
        <v>0</v>
      </c>
      <c r="AH360" s="71">
        <f t="shared" si="70"/>
        <v>5.3</v>
      </c>
      <c r="AI360" s="71">
        <f>AI361</f>
        <v>0</v>
      </c>
      <c r="AJ360" s="71">
        <f t="shared" si="70"/>
        <v>5.3</v>
      </c>
    </row>
    <row r="361" spans="2:36" s="47" customFormat="1" ht="21" x14ac:dyDescent="0.4">
      <c r="B361" s="48"/>
      <c r="C361" s="7"/>
      <c r="D361" s="43" t="s">
        <v>53</v>
      </c>
      <c r="E361" s="86" t="s">
        <v>540</v>
      </c>
      <c r="F361" s="108"/>
      <c r="G361" s="37"/>
      <c r="H361" s="71"/>
      <c r="I361" s="71"/>
      <c r="J361" s="71"/>
      <c r="K361" s="71"/>
      <c r="L361" s="71"/>
      <c r="M361" s="71">
        <f>M362</f>
        <v>5.3</v>
      </c>
      <c r="N361" s="71">
        <f t="shared" si="62"/>
        <v>5.3</v>
      </c>
      <c r="O361" s="71">
        <f>O362</f>
        <v>0</v>
      </c>
      <c r="P361" s="71">
        <f t="shared" si="63"/>
        <v>5.3</v>
      </c>
      <c r="Q361" s="71">
        <f>Q362</f>
        <v>0</v>
      </c>
      <c r="R361" s="71">
        <f t="shared" si="64"/>
        <v>5.3</v>
      </c>
      <c r="S361" s="71">
        <f>S362</f>
        <v>0</v>
      </c>
      <c r="T361" s="71">
        <f t="shared" si="64"/>
        <v>5.3</v>
      </c>
      <c r="U361" s="71">
        <f>U362</f>
        <v>0</v>
      </c>
      <c r="V361" s="71">
        <f t="shared" si="65"/>
        <v>5.3</v>
      </c>
      <c r="W361" s="71">
        <f>W362</f>
        <v>0</v>
      </c>
      <c r="X361" s="71">
        <f t="shared" si="65"/>
        <v>5.3</v>
      </c>
      <c r="Y361" s="71">
        <f>Y362</f>
        <v>0</v>
      </c>
      <c r="Z361" s="71">
        <f t="shared" si="65"/>
        <v>5.3</v>
      </c>
      <c r="AA361" s="71">
        <f>AA362</f>
        <v>0</v>
      </c>
      <c r="AB361" s="71">
        <f t="shared" si="70"/>
        <v>5.3</v>
      </c>
      <c r="AC361" s="71">
        <f>AC362</f>
        <v>0</v>
      </c>
      <c r="AD361" s="71">
        <f t="shared" si="70"/>
        <v>5.3</v>
      </c>
      <c r="AE361" s="71">
        <f>AE362</f>
        <v>0</v>
      </c>
      <c r="AF361" s="71">
        <f t="shared" si="70"/>
        <v>5.3</v>
      </c>
      <c r="AG361" s="71">
        <f>AG362</f>
        <v>0</v>
      </c>
      <c r="AH361" s="71">
        <f t="shared" si="70"/>
        <v>5.3</v>
      </c>
      <c r="AI361" s="71">
        <f>AI362</f>
        <v>0</v>
      </c>
      <c r="AJ361" s="71">
        <f t="shared" si="70"/>
        <v>5.3</v>
      </c>
    </row>
    <row r="362" spans="2:36" s="47" customFormat="1" ht="42" x14ac:dyDescent="0.4">
      <c r="B362" s="48"/>
      <c r="C362" s="7"/>
      <c r="D362" s="43" t="s">
        <v>14</v>
      </c>
      <c r="E362" s="86" t="s">
        <v>540</v>
      </c>
      <c r="F362" s="108" t="s">
        <v>283</v>
      </c>
      <c r="G362" s="37"/>
      <c r="H362" s="71"/>
      <c r="I362" s="71"/>
      <c r="J362" s="71"/>
      <c r="K362" s="71"/>
      <c r="L362" s="71"/>
      <c r="M362" s="71">
        <v>5.3</v>
      </c>
      <c r="N362" s="71">
        <f t="shared" si="62"/>
        <v>5.3</v>
      </c>
      <c r="O362" s="71"/>
      <c r="P362" s="71">
        <f t="shared" si="63"/>
        <v>5.3</v>
      </c>
      <c r="Q362" s="71"/>
      <c r="R362" s="71">
        <f t="shared" si="64"/>
        <v>5.3</v>
      </c>
      <c r="S362" s="71"/>
      <c r="T362" s="71">
        <f t="shared" si="64"/>
        <v>5.3</v>
      </c>
      <c r="U362" s="71"/>
      <c r="V362" s="71">
        <f t="shared" si="65"/>
        <v>5.3</v>
      </c>
      <c r="W362" s="71"/>
      <c r="X362" s="71">
        <f t="shared" si="65"/>
        <v>5.3</v>
      </c>
      <c r="Y362" s="71"/>
      <c r="Z362" s="71">
        <f t="shared" si="65"/>
        <v>5.3</v>
      </c>
      <c r="AA362" s="71"/>
      <c r="AB362" s="71">
        <f t="shared" si="70"/>
        <v>5.3</v>
      </c>
      <c r="AC362" s="71"/>
      <c r="AD362" s="71">
        <f t="shared" si="70"/>
        <v>5.3</v>
      </c>
      <c r="AE362" s="71"/>
      <c r="AF362" s="71">
        <f t="shared" si="70"/>
        <v>5.3</v>
      </c>
      <c r="AG362" s="71"/>
      <c r="AH362" s="71">
        <f t="shared" si="70"/>
        <v>5.3</v>
      </c>
      <c r="AI362" s="71"/>
      <c r="AJ362" s="71">
        <f t="shared" si="70"/>
        <v>5.3</v>
      </c>
    </row>
    <row r="363" spans="2:36" s="47" customFormat="1" ht="71.400000000000006" customHeight="1" x14ac:dyDescent="0.4">
      <c r="B363" s="48"/>
      <c r="C363" s="7"/>
      <c r="D363" s="43" t="s">
        <v>541</v>
      </c>
      <c r="E363" s="86" t="s">
        <v>542</v>
      </c>
      <c r="F363" s="108"/>
      <c r="G363" s="37"/>
      <c r="H363" s="71"/>
      <c r="I363" s="71"/>
      <c r="J363" s="71"/>
      <c r="K363" s="71"/>
      <c r="L363" s="71"/>
      <c r="M363" s="71">
        <f>M364</f>
        <v>298.7</v>
      </c>
      <c r="N363" s="71">
        <f t="shared" si="62"/>
        <v>298.7</v>
      </c>
      <c r="O363" s="71">
        <f>O364</f>
        <v>0</v>
      </c>
      <c r="P363" s="71">
        <f t="shared" si="63"/>
        <v>298.7</v>
      </c>
      <c r="Q363" s="71">
        <f>Q364</f>
        <v>0</v>
      </c>
      <c r="R363" s="71">
        <f t="shared" si="64"/>
        <v>298.7</v>
      </c>
      <c r="S363" s="71">
        <f>S364</f>
        <v>0</v>
      </c>
      <c r="T363" s="71">
        <f t="shared" si="64"/>
        <v>298.7</v>
      </c>
      <c r="U363" s="71">
        <f>U364</f>
        <v>0</v>
      </c>
      <c r="V363" s="71">
        <f t="shared" si="65"/>
        <v>298.7</v>
      </c>
      <c r="W363" s="71">
        <f>W364</f>
        <v>0</v>
      </c>
      <c r="X363" s="71">
        <f t="shared" si="65"/>
        <v>298.7</v>
      </c>
      <c r="Y363" s="71">
        <f>Y364</f>
        <v>0</v>
      </c>
      <c r="Z363" s="71">
        <f t="shared" si="65"/>
        <v>298.7</v>
      </c>
      <c r="AA363" s="71">
        <f>AA364</f>
        <v>0</v>
      </c>
      <c r="AB363" s="71">
        <f t="shared" si="70"/>
        <v>298.7</v>
      </c>
      <c r="AC363" s="71">
        <f>AC364</f>
        <v>0</v>
      </c>
      <c r="AD363" s="71">
        <f t="shared" si="70"/>
        <v>298.7</v>
      </c>
      <c r="AE363" s="71">
        <f>AE364</f>
        <v>0</v>
      </c>
      <c r="AF363" s="71">
        <f t="shared" si="70"/>
        <v>298.7</v>
      </c>
      <c r="AG363" s="71">
        <f>AG364</f>
        <v>0</v>
      </c>
      <c r="AH363" s="71">
        <f t="shared" si="70"/>
        <v>298.7</v>
      </c>
      <c r="AI363" s="71">
        <f>AI364</f>
        <v>0</v>
      </c>
      <c r="AJ363" s="71">
        <f t="shared" si="70"/>
        <v>298.7</v>
      </c>
    </row>
    <row r="364" spans="2:36" s="47" customFormat="1" ht="21" x14ac:dyDescent="0.4">
      <c r="B364" s="48"/>
      <c r="C364" s="7"/>
      <c r="D364" s="43" t="s">
        <v>53</v>
      </c>
      <c r="E364" s="86" t="s">
        <v>543</v>
      </c>
      <c r="F364" s="108"/>
      <c r="G364" s="37"/>
      <c r="H364" s="71"/>
      <c r="I364" s="71"/>
      <c r="J364" s="71"/>
      <c r="K364" s="71"/>
      <c r="L364" s="71"/>
      <c r="M364" s="71">
        <f>M365+M366</f>
        <v>298.7</v>
      </c>
      <c r="N364" s="71">
        <f t="shared" si="62"/>
        <v>298.7</v>
      </c>
      <c r="O364" s="71">
        <f>O365+O366</f>
        <v>0</v>
      </c>
      <c r="P364" s="71">
        <f t="shared" si="63"/>
        <v>298.7</v>
      </c>
      <c r="Q364" s="71">
        <f>Q365+Q366</f>
        <v>0</v>
      </c>
      <c r="R364" s="71">
        <f t="shared" si="64"/>
        <v>298.7</v>
      </c>
      <c r="S364" s="71">
        <f>S365+S366</f>
        <v>0</v>
      </c>
      <c r="T364" s="71">
        <f t="shared" si="64"/>
        <v>298.7</v>
      </c>
      <c r="U364" s="71">
        <f>U365+U366</f>
        <v>0</v>
      </c>
      <c r="V364" s="71">
        <f t="shared" si="65"/>
        <v>298.7</v>
      </c>
      <c r="W364" s="71">
        <f>W365+W366</f>
        <v>0</v>
      </c>
      <c r="X364" s="71">
        <f t="shared" si="65"/>
        <v>298.7</v>
      </c>
      <c r="Y364" s="71">
        <f>Y365+Y366</f>
        <v>0</v>
      </c>
      <c r="Z364" s="71">
        <f t="shared" si="65"/>
        <v>298.7</v>
      </c>
      <c r="AA364" s="71">
        <f>AA365+AA366</f>
        <v>0</v>
      </c>
      <c r="AB364" s="71">
        <f t="shared" si="70"/>
        <v>298.7</v>
      </c>
      <c r="AC364" s="71">
        <f>AC365+AC366</f>
        <v>0</v>
      </c>
      <c r="AD364" s="71">
        <f t="shared" si="70"/>
        <v>298.7</v>
      </c>
      <c r="AE364" s="71">
        <f>AE365+AE366</f>
        <v>0</v>
      </c>
      <c r="AF364" s="71">
        <f t="shared" si="70"/>
        <v>298.7</v>
      </c>
      <c r="AG364" s="71">
        <f>AG365+AG366</f>
        <v>0</v>
      </c>
      <c r="AH364" s="71">
        <f t="shared" si="70"/>
        <v>298.7</v>
      </c>
      <c r="AI364" s="71">
        <f>AI365+AI366</f>
        <v>0</v>
      </c>
      <c r="AJ364" s="71">
        <f t="shared" si="70"/>
        <v>298.7</v>
      </c>
    </row>
    <row r="365" spans="2:36" s="47" customFormat="1" ht="42" x14ac:dyDescent="0.4">
      <c r="B365" s="48"/>
      <c r="C365" s="7"/>
      <c r="D365" s="43" t="s">
        <v>14</v>
      </c>
      <c r="E365" s="86" t="s">
        <v>543</v>
      </c>
      <c r="F365" s="108" t="s">
        <v>283</v>
      </c>
      <c r="G365" s="37"/>
      <c r="H365" s="71"/>
      <c r="I365" s="71"/>
      <c r="J365" s="71"/>
      <c r="K365" s="71"/>
      <c r="L365" s="71"/>
      <c r="M365" s="71">
        <v>181.5</v>
      </c>
      <c r="N365" s="71">
        <f t="shared" si="62"/>
        <v>181.5</v>
      </c>
      <c r="O365" s="71"/>
      <c r="P365" s="71">
        <f t="shared" si="63"/>
        <v>181.5</v>
      </c>
      <c r="Q365" s="71"/>
      <c r="R365" s="71">
        <f t="shared" si="64"/>
        <v>181.5</v>
      </c>
      <c r="S365" s="71"/>
      <c r="T365" s="71">
        <f t="shared" si="64"/>
        <v>181.5</v>
      </c>
      <c r="U365" s="71"/>
      <c r="V365" s="71">
        <f t="shared" si="65"/>
        <v>181.5</v>
      </c>
      <c r="W365" s="71"/>
      <c r="X365" s="71">
        <f t="shared" si="65"/>
        <v>181.5</v>
      </c>
      <c r="Y365" s="71"/>
      <c r="Z365" s="71">
        <f t="shared" si="65"/>
        <v>181.5</v>
      </c>
      <c r="AA365" s="71"/>
      <c r="AB365" s="71">
        <f t="shared" si="70"/>
        <v>181.5</v>
      </c>
      <c r="AC365" s="71"/>
      <c r="AD365" s="71">
        <f t="shared" si="70"/>
        <v>181.5</v>
      </c>
      <c r="AE365" s="71"/>
      <c r="AF365" s="71">
        <f t="shared" si="70"/>
        <v>181.5</v>
      </c>
      <c r="AG365" s="71"/>
      <c r="AH365" s="71">
        <f t="shared" si="70"/>
        <v>181.5</v>
      </c>
      <c r="AI365" s="71"/>
      <c r="AJ365" s="71">
        <f t="shared" si="70"/>
        <v>181.5</v>
      </c>
    </row>
    <row r="366" spans="2:36" s="47" customFormat="1" ht="42" x14ac:dyDescent="0.4">
      <c r="B366" s="48"/>
      <c r="C366" s="7"/>
      <c r="D366" s="43" t="s">
        <v>52</v>
      </c>
      <c r="E366" s="86" t="s">
        <v>543</v>
      </c>
      <c r="F366" s="108">
        <v>400</v>
      </c>
      <c r="G366" s="37"/>
      <c r="H366" s="71"/>
      <c r="I366" s="71"/>
      <c r="J366" s="71"/>
      <c r="K366" s="71"/>
      <c r="L366" s="71"/>
      <c r="M366" s="71">
        <v>117.2</v>
      </c>
      <c r="N366" s="71">
        <f t="shared" si="62"/>
        <v>117.2</v>
      </c>
      <c r="O366" s="71"/>
      <c r="P366" s="71">
        <f t="shared" si="63"/>
        <v>117.2</v>
      </c>
      <c r="Q366" s="71"/>
      <c r="R366" s="71">
        <f t="shared" si="64"/>
        <v>117.2</v>
      </c>
      <c r="S366" s="71"/>
      <c r="T366" s="71">
        <f t="shared" si="64"/>
        <v>117.2</v>
      </c>
      <c r="U366" s="71"/>
      <c r="V366" s="71">
        <f t="shared" si="65"/>
        <v>117.2</v>
      </c>
      <c r="W366" s="71"/>
      <c r="X366" s="71">
        <f t="shared" si="65"/>
        <v>117.2</v>
      </c>
      <c r="Y366" s="71"/>
      <c r="Z366" s="71">
        <f t="shared" si="65"/>
        <v>117.2</v>
      </c>
      <c r="AA366" s="71"/>
      <c r="AB366" s="71">
        <f t="shared" si="70"/>
        <v>117.2</v>
      </c>
      <c r="AC366" s="71"/>
      <c r="AD366" s="71">
        <f t="shared" si="70"/>
        <v>117.2</v>
      </c>
      <c r="AE366" s="71"/>
      <c r="AF366" s="71">
        <f t="shared" si="70"/>
        <v>117.2</v>
      </c>
      <c r="AG366" s="71"/>
      <c r="AH366" s="71">
        <f t="shared" si="70"/>
        <v>117.2</v>
      </c>
      <c r="AI366" s="71"/>
      <c r="AJ366" s="71">
        <f t="shared" si="70"/>
        <v>117.2</v>
      </c>
    </row>
    <row r="367" spans="2:36" s="47" customFormat="1" ht="21" x14ac:dyDescent="0.4">
      <c r="B367" s="48"/>
      <c r="C367" s="7"/>
      <c r="D367" s="28" t="s">
        <v>500</v>
      </c>
      <c r="E367" s="86" t="s">
        <v>501</v>
      </c>
      <c r="F367" s="108"/>
      <c r="G367" s="37"/>
      <c r="H367" s="71"/>
      <c r="I367" s="71"/>
      <c r="J367" s="71"/>
      <c r="K367" s="71">
        <f>K368</f>
        <v>105</v>
      </c>
      <c r="L367" s="71">
        <f t="shared" si="61"/>
        <v>105</v>
      </c>
      <c r="M367" s="71">
        <f>M368</f>
        <v>0</v>
      </c>
      <c r="N367" s="71">
        <f t="shared" si="62"/>
        <v>105</v>
      </c>
      <c r="O367" s="71">
        <f>O368</f>
        <v>0</v>
      </c>
      <c r="P367" s="71">
        <f t="shared" si="63"/>
        <v>105</v>
      </c>
      <c r="Q367" s="71">
        <f>Q368</f>
        <v>0</v>
      </c>
      <c r="R367" s="71">
        <f t="shared" si="64"/>
        <v>105</v>
      </c>
      <c r="S367" s="71">
        <f>S368+S370</f>
        <v>191.8</v>
      </c>
      <c r="T367" s="71">
        <f t="shared" si="64"/>
        <v>296.8</v>
      </c>
      <c r="U367" s="71">
        <f>U368+U370</f>
        <v>0</v>
      </c>
      <c r="V367" s="71">
        <f t="shared" si="65"/>
        <v>296.8</v>
      </c>
      <c r="W367" s="71">
        <f>W368+W370</f>
        <v>0</v>
      </c>
      <c r="X367" s="71">
        <f t="shared" si="65"/>
        <v>296.8</v>
      </c>
      <c r="Y367" s="71">
        <f>Y368+Y370</f>
        <v>0</v>
      </c>
      <c r="Z367" s="71">
        <f t="shared" si="65"/>
        <v>296.8</v>
      </c>
      <c r="AA367" s="71">
        <f>AA368+AA370</f>
        <v>0</v>
      </c>
      <c r="AB367" s="71">
        <f t="shared" si="70"/>
        <v>296.8</v>
      </c>
      <c r="AC367" s="71">
        <f>AC368+AC370</f>
        <v>0</v>
      </c>
      <c r="AD367" s="71">
        <f t="shared" si="70"/>
        <v>296.8</v>
      </c>
      <c r="AE367" s="71">
        <f>AE368+AE370</f>
        <v>0</v>
      </c>
      <c r="AF367" s="71">
        <f t="shared" si="70"/>
        <v>296.8</v>
      </c>
      <c r="AG367" s="71">
        <f>AG368+AG370</f>
        <v>0</v>
      </c>
      <c r="AH367" s="71">
        <f t="shared" si="70"/>
        <v>296.8</v>
      </c>
      <c r="AI367" s="71">
        <f>AI368+AI370</f>
        <v>5</v>
      </c>
      <c r="AJ367" s="71">
        <f t="shared" si="70"/>
        <v>301.8</v>
      </c>
    </row>
    <row r="368" spans="2:36" s="47" customFormat="1" ht="42" x14ac:dyDescent="0.4">
      <c r="B368" s="48"/>
      <c r="C368" s="7"/>
      <c r="D368" s="28" t="s">
        <v>498</v>
      </c>
      <c r="E368" s="86" t="s">
        <v>502</v>
      </c>
      <c r="F368" s="108"/>
      <c r="G368" s="37"/>
      <c r="H368" s="71"/>
      <c r="I368" s="71"/>
      <c r="J368" s="71"/>
      <c r="K368" s="71">
        <f>K369</f>
        <v>105</v>
      </c>
      <c r="L368" s="71">
        <f t="shared" si="61"/>
        <v>105</v>
      </c>
      <c r="M368" s="71">
        <f>M369</f>
        <v>0</v>
      </c>
      <c r="N368" s="71">
        <f t="shared" si="62"/>
        <v>105</v>
      </c>
      <c r="O368" s="71">
        <f>O369</f>
        <v>0</v>
      </c>
      <c r="P368" s="71">
        <f t="shared" si="63"/>
        <v>105</v>
      </c>
      <c r="Q368" s="71">
        <f>Q369</f>
        <v>0</v>
      </c>
      <c r="R368" s="71">
        <f t="shared" si="64"/>
        <v>105</v>
      </c>
      <c r="S368" s="71">
        <f>S369</f>
        <v>0</v>
      </c>
      <c r="T368" s="71">
        <f t="shared" si="64"/>
        <v>105</v>
      </c>
      <c r="U368" s="71">
        <f>U369</f>
        <v>0</v>
      </c>
      <c r="V368" s="71">
        <f t="shared" si="65"/>
        <v>105</v>
      </c>
      <c r="W368" s="71">
        <f>W369</f>
        <v>0</v>
      </c>
      <c r="X368" s="71">
        <f t="shared" si="65"/>
        <v>105</v>
      </c>
      <c r="Y368" s="71">
        <f>Y369</f>
        <v>0</v>
      </c>
      <c r="Z368" s="71">
        <f t="shared" si="65"/>
        <v>105</v>
      </c>
      <c r="AA368" s="71">
        <f>AA369</f>
        <v>0</v>
      </c>
      <c r="AB368" s="71">
        <f t="shared" si="70"/>
        <v>105</v>
      </c>
      <c r="AC368" s="71">
        <f>AC369</f>
        <v>0</v>
      </c>
      <c r="AD368" s="71">
        <f t="shared" si="70"/>
        <v>105</v>
      </c>
      <c r="AE368" s="71">
        <f>AE369</f>
        <v>0</v>
      </c>
      <c r="AF368" s="71">
        <f t="shared" si="70"/>
        <v>105</v>
      </c>
      <c r="AG368" s="71">
        <f>AG369</f>
        <v>0</v>
      </c>
      <c r="AH368" s="71">
        <f t="shared" si="70"/>
        <v>105</v>
      </c>
      <c r="AI368" s="71">
        <f>AI369</f>
        <v>5</v>
      </c>
      <c r="AJ368" s="71">
        <f t="shared" si="70"/>
        <v>110</v>
      </c>
    </row>
    <row r="369" spans="2:36" s="47" customFormat="1" ht="42" x14ac:dyDescent="0.4">
      <c r="B369" s="48"/>
      <c r="C369" s="7"/>
      <c r="D369" s="28" t="s">
        <v>14</v>
      </c>
      <c r="E369" s="86" t="s">
        <v>502</v>
      </c>
      <c r="F369" s="108">
        <v>200</v>
      </c>
      <c r="G369" s="37"/>
      <c r="H369" s="71"/>
      <c r="I369" s="71"/>
      <c r="J369" s="71"/>
      <c r="K369" s="71">
        <v>105</v>
      </c>
      <c r="L369" s="71">
        <f t="shared" si="61"/>
        <v>105</v>
      </c>
      <c r="M369" s="71"/>
      <c r="N369" s="71">
        <f t="shared" si="62"/>
        <v>105</v>
      </c>
      <c r="O369" s="71"/>
      <c r="P369" s="71">
        <f t="shared" si="63"/>
        <v>105</v>
      </c>
      <c r="Q369" s="71"/>
      <c r="R369" s="71">
        <f t="shared" si="64"/>
        <v>105</v>
      </c>
      <c r="S369" s="71"/>
      <c r="T369" s="71">
        <f t="shared" si="64"/>
        <v>105</v>
      </c>
      <c r="U369" s="71"/>
      <c r="V369" s="71">
        <f t="shared" si="65"/>
        <v>105</v>
      </c>
      <c r="W369" s="71"/>
      <c r="X369" s="71">
        <f t="shared" si="65"/>
        <v>105</v>
      </c>
      <c r="Y369" s="71"/>
      <c r="Z369" s="71">
        <f t="shared" si="65"/>
        <v>105</v>
      </c>
      <c r="AA369" s="71"/>
      <c r="AB369" s="71">
        <f t="shared" si="70"/>
        <v>105</v>
      </c>
      <c r="AC369" s="71"/>
      <c r="AD369" s="71">
        <f t="shared" si="70"/>
        <v>105</v>
      </c>
      <c r="AE369" s="71"/>
      <c r="AF369" s="71">
        <f t="shared" si="70"/>
        <v>105</v>
      </c>
      <c r="AG369" s="71"/>
      <c r="AH369" s="71">
        <f t="shared" si="70"/>
        <v>105</v>
      </c>
      <c r="AI369" s="71">
        <v>5</v>
      </c>
      <c r="AJ369" s="71">
        <f t="shared" si="70"/>
        <v>110</v>
      </c>
    </row>
    <row r="370" spans="2:36" s="47" customFormat="1" ht="21" x14ac:dyDescent="0.4">
      <c r="B370" s="48"/>
      <c r="C370" s="7"/>
      <c r="D370" s="43" t="s">
        <v>53</v>
      </c>
      <c r="E370" s="63" t="s">
        <v>576</v>
      </c>
      <c r="F370" s="107"/>
      <c r="G370" s="37"/>
      <c r="H370" s="71"/>
      <c r="I370" s="71"/>
      <c r="J370" s="71"/>
      <c r="K370" s="71"/>
      <c r="L370" s="71"/>
      <c r="M370" s="71"/>
      <c r="N370" s="71"/>
      <c r="O370" s="71"/>
      <c r="P370" s="71"/>
      <c r="Q370" s="71"/>
      <c r="R370" s="71"/>
      <c r="S370" s="71">
        <f>S371</f>
        <v>191.8</v>
      </c>
      <c r="T370" s="71">
        <f t="shared" si="64"/>
        <v>191.8</v>
      </c>
      <c r="U370" s="71">
        <f>U371</f>
        <v>0</v>
      </c>
      <c r="V370" s="71">
        <f t="shared" si="65"/>
        <v>191.8</v>
      </c>
      <c r="W370" s="71">
        <f>W371</f>
        <v>0</v>
      </c>
      <c r="X370" s="71">
        <f t="shared" si="65"/>
        <v>191.8</v>
      </c>
      <c r="Y370" s="71">
        <f>Y371</f>
        <v>0</v>
      </c>
      <c r="Z370" s="71">
        <f t="shared" si="65"/>
        <v>191.8</v>
      </c>
      <c r="AA370" s="71">
        <f>AA371</f>
        <v>0</v>
      </c>
      <c r="AB370" s="71">
        <f t="shared" si="70"/>
        <v>191.8</v>
      </c>
      <c r="AC370" s="71">
        <f>AC371</f>
        <v>0</v>
      </c>
      <c r="AD370" s="71">
        <f t="shared" si="70"/>
        <v>191.8</v>
      </c>
      <c r="AE370" s="71">
        <f>AE371</f>
        <v>0</v>
      </c>
      <c r="AF370" s="71">
        <f t="shared" si="70"/>
        <v>191.8</v>
      </c>
      <c r="AG370" s="71">
        <f>AG371</f>
        <v>0</v>
      </c>
      <c r="AH370" s="71">
        <f t="shared" si="70"/>
        <v>191.8</v>
      </c>
      <c r="AI370" s="71">
        <f>AI371</f>
        <v>0</v>
      </c>
      <c r="AJ370" s="71">
        <f t="shared" si="70"/>
        <v>191.8</v>
      </c>
    </row>
    <row r="371" spans="2:36" s="47" customFormat="1" ht="42" x14ac:dyDescent="0.4">
      <c r="B371" s="48"/>
      <c r="C371" s="7"/>
      <c r="D371" s="43" t="s">
        <v>14</v>
      </c>
      <c r="E371" s="63" t="s">
        <v>576</v>
      </c>
      <c r="F371" s="107" t="s">
        <v>283</v>
      </c>
      <c r="G371" s="37"/>
      <c r="H371" s="71"/>
      <c r="I371" s="71"/>
      <c r="J371" s="71"/>
      <c r="K371" s="71"/>
      <c r="L371" s="71"/>
      <c r="M371" s="71"/>
      <c r="N371" s="71"/>
      <c r="O371" s="71"/>
      <c r="P371" s="71"/>
      <c r="Q371" s="71"/>
      <c r="R371" s="71"/>
      <c r="S371" s="71">
        <v>191.8</v>
      </c>
      <c r="T371" s="71">
        <f t="shared" si="64"/>
        <v>191.8</v>
      </c>
      <c r="U371" s="71"/>
      <c r="V371" s="71">
        <f t="shared" si="65"/>
        <v>191.8</v>
      </c>
      <c r="W371" s="71"/>
      <c r="X371" s="71">
        <f t="shared" si="65"/>
        <v>191.8</v>
      </c>
      <c r="Y371" s="71"/>
      <c r="Z371" s="71">
        <f t="shared" si="65"/>
        <v>191.8</v>
      </c>
      <c r="AA371" s="71"/>
      <c r="AB371" s="71">
        <f t="shared" si="70"/>
        <v>191.8</v>
      </c>
      <c r="AC371" s="71"/>
      <c r="AD371" s="71">
        <f t="shared" si="70"/>
        <v>191.8</v>
      </c>
      <c r="AE371" s="71"/>
      <c r="AF371" s="71">
        <f t="shared" si="70"/>
        <v>191.8</v>
      </c>
      <c r="AG371" s="71"/>
      <c r="AH371" s="71">
        <f t="shared" si="70"/>
        <v>191.8</v>
      </c>
      <c r="AI371" s="71"/>
      <c r="AJ371" s="71">
        <f t="shared" si="70"/>
        <v>191.8</v>
      </c>
    </row>
    <row r="372" spans="2:36" s="47" customFormat="1" ht="47.4" customHeight="1" x14ac:dyDescent="0.4">
      <c r="B372" s="48"/>
      <c r="C372" s="7"/>
      <c r="D372" s="28" t="s">
        <v>503</v>
      </c>
      <c r="E372" s="86" t="s">
        <v>505</v>
      </c>
      <c r="F372" s="108"/>
      <c r="G372" s="37"/>
      <c r="H372" s="71"/>
      <c r="I372" s="71"/>
      <c r="J372" s="71"/>
      <c r="K372" s="71">
        <f>K373</f>
        <v>25</v>
      </c>
      <c r="L372" s="71">
        <f t="shared" si="61"/>
        <v>25</v>
      </c>
      <c r="M372" s="71">
        <f>M373</f>
        <v>0</v>
      </c>
      <c r="N372" s="71">
        <f t="shared" si="62"/>
        <v>25</v>
      </c>
      <c r="O372" s="71">
        <f>O373</f>
        <v>0</v>
      </c>
      <c r="P372" s="71">
        <f t="shared" si="63"/>
        <v>25</v>
      </c>
      <c r="Q372" s="71">
        <f>Q373</f>
        <v>0</v>
      </c>
      <c r="R372" s="71">
        <f t="shared" si="64"/>
        <v>25</v>
      </c>
      <c r="S372" s="71">
        <f>S373</f>
        <v>0</v>
      </c>
      <c r="T372" s="71">
        <f t="shared" si="64"/>
        <v>25</v>
      </c>
      <c r="U372" s="71">
        <f>U373</f>
        <v>0</v>
      </c>
      <c r="V372" s="71">
        <f t="shared" si="65"/>
        <v>25</v>
      </c>
      <c r="W372" s="71">
        <f>W373</f>
        <v>0</v>
      </c>
      <c r="X372" s="71">
        <f t="shared" si="65"/>
        <v>25</v>
      </c>
      <c r="Y372" s="71">
        <f>Y373</f>
        <v>0</v>
      </c>
      <c r="Z372" s="71">
        <f t="shared" si="65"/>
        <v>25</v>
      </c>
      <c r="AA372" s="71">
        <f>AA373</f>
        <v>0</v>
      </c>
      <c r="AB372" s="71">
        <f t="shared" si="70"/>
        <v>25</v>
      </c>
      <c r="AC372" s="71">
        <f>AC373</f>
        <v>0</v>
      </c>
      <c r="AD372" s="71">
        <f t="shared" si="70"/>
        <v>25</v>
      </c>
      <c r="AE372" s="71">
        <f>AE373</f>
        <v>0</v>
      </c>
      <c r="AF372" s="71">
        <f t="shared" si="70"/>
        <v>25</v>
      </c>
      <c r="AG372" s="71">
        <f>AG373</f>
        <v>0</v>
      </c>
      <c r="AH372" s="71">
        <f t="shared" si="70"/>
        <v>25</v>
      </c>
      <c r="AI372" s="71">
        <f>AI373</f>
        <v>0</v>
      </c>
      <c r="AJ372" s="71">
        <f t="shared" si="70"/>
        <v>25</v>
      </c>
    </row>
    <row r="373" spans="2:36" s="47" customFormat="1" ht="49.95" customHeight="1" x14ac:dyDescent="0.4">
      <c r="B373" s="48"/>
      <c r="C373" s="7"/>
      <c r="D373" s="28" t="s">
        <v>504</v>
      </c>
      <c r="E373" s="86" t="s">
        <v>506</v>
      </c>
      <c r="F373" s="108"/>
      <c r="G373" s="37"/>
      <c r="H373" s="71"/>
      <c r="I373" s="71"/>
      <c r="J373" s="71"/>
      <c r="K373" s="71">
        <f>K374</f>
        <v>25</v>
      </c>
      <c r="L373" s="71">
        <f t="shared" si="61"/>
        <v>25</v>
      </c>
      <c r="M373" s="71">
        <f>M374</f>
        <v>0</v>
      </c>
      <c r="N373" s="71">
        <f t="shared" si="62"/>
        <v>25</v>
      </c>
      <c r="O373" s="71">
        <f>O374</f>
        <v>0</v>
      </c>
      <c r="P373" s="71">
        <f t="shared" si="63"/>
        <v>25</v>
      </c>
      <c r="Q373" s="71">
        <f>Q374</f>
        <v>0</v>
      </c>
      <c r="R373" s="71">
        <f t="shared" si="64"/>
        <v>25</v>
      </c>
      <c r="S373" s="71">
        <f>S374</f>
        <v>0</v>
      </c>
      <c r="T373" s="71">
        <f t="shared" si="64"/>
        <v>25</v>
      </c>
      <c r="U373" s="71">
        <f>U374</f>
        <v>0</v>
      </c>
      <c r="V373" s="71">
        <f t="shared" si="65"/>
        <v>25</v>
      </c>
      <c r="W373" s="71">
        <f>W374</f>
        <v>0</v>
      </c>
      <c r="X373" s="71">
        <f t="shared" si="65"/>
        <v>25</v>
      </c>
      <c r="Y373" s="71">
        <f>Y374</f>
        <v>0</v>
      </c>
      <c r="Z373" s="71">
        <f t="shared" si="65"/>
        <v>25</v>
      </c>
      <c r="AA373" s="71">
        <f>AA374</f>
        <v>0</v>
      </c>
      <c r="AB373" s="71">
        <f t="shared" si="70"/>
        <v>25</v>
      </c>
      <c r="AC373" s="71">
        <f>AC374</f>
        <v>0</v>
      </c>
      <c r="AD373" s="71">
        <f t="shared" si="70"/>
        <v>25</v>
      </c>
      <c r="AE373" s="71">
        <f>AE374</f>
        <v>0</v>
      </c>
      <c r="AF373" s="71">
        <f t="shared" si="70"/>
        <v>25</v>
      </c>
      <c r="AG373" s="71">
        <f>AG374</f>
        <v>0</v>
      </c>
      <c r="AH373" s="71">
        <f t="shared" si="70"/>
        <v>25</v>
      </c>
      <c r="AI373" s="71">
        <f>AI374</f>
        <v>0</v>
      </c>
      <c r="AJ373" s="71">
        <f t="shared" si="70"/>
        <v>25</v>
      </c>
    </row>
    <row r="374" spans="2:36" s="47" customFormat="1" ht="21" x14ac:dyDescent="0.4">
      <c r="B374" s="48"/>
      <c r="C374" s="7"/>
      <c r="D374" s="28" t="s">
        <v>18</v>
      </c>
      <c r="E374" s="86" t="s">
        <v>506</v>
      </c>
      <c r="F374" s="108" t="s">
        <v>444</v>
      </c>
      <c r="G374" s="37"/>
      <c r="H374" s="71"/>
      <c r="I374" s="71"/>
      <c r="J374" s="71"/>
      <c r="K374" s="71">
        <v>25</v>
      </c>
      <c r="L374" s="71">
        <f t="shared" si="61"/>
        <v>25</v>
      </c>
      <c r="M374" s="71"/>
      <c r="N374" s="71">
        <f t="shared" si="62"/>
        <v>25</v>
      </c>
      <c r="O374" s="71"/>
      <c r="P374" s="71">
        <f t="shared" si="63"/>
        <v>25</v>
      </c>
      <c r="Q374" s="71"/>
      <c r="R374" s="71">
        <f t="shared" si="64"/>
        <v>25</v>
      </c>
      <c r="S374" s="71"/>
      <c r="T374" s="71">
        <f t="shared" si="64"/>
        <v>25</v>
      </c>
      <c r="U374" s="71"/>
      <c r="V374" s="71">
        <f t="shared" si="65"/>
        <v>25</v>
      </c>
      <c r="W374" s="71"/>
      <c r="X374" s="71">
        <f t="shared" si="65"/>
        <v>25</v>
      </c>
      <c r="Y374" s="71"/>
      <c r="Z374" s="71">
        <f t="shared" si="65"/>
        <v>25</v>
      </c>
      <c r="AA374" s="71"/>
      <c r="AB374" s="71">
        <f t="shared" si="70"/>
        <v>25</v>
      </c>
      <c r="AC374" s="71"/>
      <c r="AD374" s="71">
        <f t="shared" si="70"/>
        <v>25</v>
      </c>
      <c r="AE374" s="71"/>
      <c r="AF374" s="71">
        <f t="shared" si="70"/>
        <v>25</v>
      </c>
      <c r="AG374" s="71"/>
      <c r="AH374" s="71">
        <f t="shared" si="70"/>
        <v>25</v>
      </c>
      <c r="AI374" s="71"/>
      <c r="AJ374" s="71">
        <f t="shared" si="70"/>
        <v>25</v>
      </c>
    </row>
    <row r="375" spans="2:36" s="47" customFormat="1" ht="42" x14ac:dyDescent="0.4">
      <c r="B375" s="48"/>
      <c r="C375" s="7"/>
      <c r="D375" s="43" t="s">
        <v>599</v>
      </c>
      <c r="E375" s="62" t="s">
        <v>600</v>
      </c>
      <c r="F375" s="62"/>
      <c r="G375" s="37"/>
      <c r="H375" s="71"/>
      <c r="I375" s="71"/>
      <c r="J375" s="71"/>
      <c r="K375" s="71"/>
      <c r="L375" s="71"/>
      <c r="M375" s="71"/>
      <c r="N375" s="71"/>
      <c r="O375" s="71"/>
      <c r="P375" s="71"/>
      <c r="Q375" s="71"/>
      <c r="R375" s="71"/>
      <c r="S375" s="71"/>
      <c r="T375" s="71"/>
      <c r="U375" s="71"/>
      <c r="V375" s="71"/>
      <c r="W375" s="71">
        <f>W376</f>
        <v>3789</v>
      </c>
      <c r="X375" s="71">
        <f t="shared" si="65"/>
        <v>3789</v>
      </c>
      <c r="Y375" s="71">
        <f>Y376</f>
        <v>0</v>
      </c>
      <c r="Z375" s="71">
        <f t="shared" si="65"/>
        <v>3789</v>
      </c>
      <c r="AA375" s="71">
        <f>AA376</f>
        <v>0</v>
      </c>
      <c r="AB375" s="71">
        <f t="shared" si="70"/>
        <v>3789</v>
      </c>
      <c r="AC375" s="71">
        <f>AC376</f>
        <v>0</v>
      </c>
      <c r="AD375" s="71">
        <f t="shared" si="70"/>
        <v>3789</v>
      </c>
      <c r="AE375" s="71">
        <f>AE376</f>
        <v>0</v>
      </c>
      <c r="AF375" s="71">
        <f t="shared" si="70"/>
        <v>3789</v>
      </c>
      <c r="AG375" s="71">
        <f>AG376</f>
        <v>4211.1000000000004</v>
      </c>
      <c r="AH375" s="71">
        <f t="shared" si="70"/>
        <v>8000.1</v>
      </c>
      <c r="AI375" s="71">
        <f>AI376</f>
        <v>0</v>
      </c>
      <c r="AJ375" s="71">
        <f t="shared" si="70"/>
        <v>8000.1</v>
      </c>
    </row>
    <row r="376" spans="2:36" s="47" customFormat="1" ht="42" x14ac:dyDescent="0.4">
      <c r="B376" s="48"/>
      <c r="C376" s="7"/>
      <c r="D376" s="43" t="s">
        <v>496</v>
      </c>
      <c r="E376" s="62" t="s">
        <v>601</v>
      </c>
      <c r="F376" s="62"/>
      <c r="G376" s="37"/>
      <c r="H376" s="71"/>
      <c r="I376" s="71"/>
      <c r="J376" s="71"/>
      <c r="K376" s="71"/>
      <c r="L376" s="71"/>
      <c r="M376" s="71"/>
      <c r="N376" s="71"/>
      <c r="O376" s="71"/>
      <c r="P376" s="71"/>
      <c r="Q376" s="71"/>
      <c r="R376" s="71"/>
      <c r="S376" s="71"/>
      <c r="T376" s="71"/>
      <c r="U376" s="71"/>
      <c r="V376" s="71"/>
      <c r="W376" s="71">
        <f>W377</f>
        <v>3789</v>
      </c>
      <c r="X376" s="71">
        <f t="shared" si="65"/>
        <v>3789</v>
      </c>
      <c r="Y376" s="71">
        <f>Y377</f>
        <v>0</v>
      </c>
      <c r="Z376" s="71">
        <f t="shared" si="65"/>
        <v>3789</v>
      </c>
      <c r="AA376" s="71">
        <f>AA377</f>
        <v>0</v>
      </c>
      <c r="AB376" s="71">
        <f t="shared" si="70"/>
        <v>3789</v>
      </c>
      <c r="AC376" s="71">
        <f>AC377</f>
        <v>0</v>
      </c>
      <c r="AD376" s="71">
        <f t="shared" si="70"/>
        <v>3789</v>
      </c>
      <c r="AE376" s="71">
        <f>AE377</f>
        <v>0</v>
      </c>
      <c r="AF376" s="71">
        <f t="shared" si="70"/>
        <v>3789</v>
      </c>
      <c r="AG376" s="71">
        <f>AG377</f>
        <v>4211.1000000000004</v>
      </c>
      <c r="AH376" s="71">
        <f t="shared" si="70"/>
        <v>8000.1</v>
      </c>
      <c r="AI376" s="71">
        <f>AI377</f>
        <v>0</v>
      </c>
      <c r="AJ376" s="71">
        <f t="shared" si="70"/>
        <v>8000.1</v>
      </c>
    </row>
    <row r="377" spans="2:36" s="47" customFormat="1" ht="21" x14ac:dyDescent="0.4">
      <c r="B377" s="48"/>
      <c r="C377" s="7"/>
      <c r="D377" s="43" t="s">
        <v>18</v>
      </c>
      <c r="E377" s="62" t="s">
        <v>601</v>
      </c>
      <c r="F377" s="62" t="s">
        <v>444</v>
      </c>
      <c r="G377" s="37"/>
      <c r="H377" s="71"/>
      <c r="I377" s="71"/>
      <c r="J377" s="71"/>
      <c r="K377" s="71"/>
      <c r="L377" s="71"/>
      <c r="M377" s="71"/>
      <c r="N377" s="71"/>
      <c r="O377" s="71"/>
      <c r="P377" s="71"/>
      <c r="Q377" s="71"/>
      <c r="R377" s="71"/>
      <c r="S377" s="71"/>
      <c r="T377" s="71"/>
      <c r="U377" s="71"/>
      <c r="V377" s="71"/>
      <c r="W377" s="71">
        <v>3789</v>
      </c>
      <c r="X377" s="71">
        <f t="shared" si="65"/>
        <v>3789</v>
      </c>
      <c r="Y377" s="71"/>
      <c r="Z377" s="71">
        <f t="shared" si="65"/>
        <v>3789</v>
      </c>
      <c r="AA377" s="71"/>
      <c r="AB377" s="71">
        <f t="shared" si="70"/>
        <v>3789</v>
      </c>
      <c r="AC377" s="71"/>
      <c r="AD377" s="71">
        <f t="shared" si="70"/>
        <v>3789</v>
      </c>
      <c r="AE377" s="71"/>
      <c r="AF377" s="71">
        <f t="shared" si="70"/>
        <v>3789</v>
      </c>
      <c r="AG377" s="71">
        <v>4211.1000000000004</v>
      </c>
      <c r="AH377" s="71">
        <f t="shared" si="70"/>
        <v>8000.1</v>
      </c>
      <c r="AI377" s="71"/>
      <c r="AJ377" s="71">
        <f t="shared" si="70"/>
        <v>8000.1</v>
      </c>
    </row>
    <row r="378" spans="2:36" ht="60.6" customHeight="1" x14ac:dyDescent="0.4">
      <c r="B378" s="12"/>
      <c r="C378" s="13">
        <v>13</v>
      </c>
      <c r="D378" s="9" t="s">
        <v>117</v>
      </c>
      <c r="E378" s="39" t="s">
        <v>118</v>
      </c>
      <c r="F378" s="39"/>
      <c r="G378" s="9"/>
      <c r="H378" s="70">
        <f>H379</f>
        <v>6300</v>
      </c>
      <c r="I378" s="70">
        <f>I379</f>
        <v>0</v>
      </c>
      <c r="J378" s="70">
        <f t="shared" si="69"/>
        <v>6300</v>
      </c>
      <c r="K378" s="70">
        <f>K379+K385</f>
        <v>2000</v>
      </c>
      <c r="L378" s="70">
        <f t="shared" si="61"/>
        <v>8300</v>
      </c>
      <c r="M378" s="70">
        <f>M379+M385</f>
        <v>0</v>
      </c>
      <c r="N378" s="70">
        <f t="shared" si="62"/>
        <v>8300</v>
      </c>
      <c r="O378" s="70">
        <f>O379+O385</f>
        <v>3239.9</v>
      </c>
      <c r="P378" s="70">
        <f t="shared" si="63"/>
        <v>11539.9</v>
      </c>
      <c r="Q378" s="70">
        <f>Q379+Q385</f>
        <v>0</v>
      </c>
      <c r="R378" s="70">
        <f t="shared" si="64"/>
        <v>11539.9</v>
      </c>
      <c r="S378" s="70">
        <f>S379+S385+S390</f>
        <v>5000</v>
      </c>
      <c r="T378" s="70">
        <f t="shared" si="64"/>
        <v>16539.900000000001</v>
      </c>
      <c r="U378" s="70">
        <f>U379+U385+U390</f>
        <v>0</v>
      </c>
      <c r="V378" s="70">
        <f t="shared" si="65"/>
        <v>16539.900000000001</v>
      </c>
      <c r="W378" s="70">
        <f>W379+W385+W390</f>
        <v>0</v>
      </c>
      <c r="X378" s="70">
        <f t="shared" si="65"/>
        <v>16539.900000000001</v>
      </c>
      <c r="Y378" s="70">
        <f>Y379+Y385+Y390+Y382</f>
        <v>4959.8</v>
      </c>
      <c r="Z378" s="70">
        <f t="shared" si="65"/>
        <v>21499.7</v>
      </c>
      <c r="AA378" s="70">
        <f>AA379+AA385+AA390+AA382</f>
        <v>0</v>
      </c>
      <c r="AB378" s="70">
        <f t="shared" si="70"/>
        <v>21499.7</v>
      </c>
      <c r="AC378" s="70">
        <f>AC379+AC385+AC390+AC382</f>
        <v>0</v>
      </c>
      <c r="AD378" s="70">
        <f t="shared" si="70"/>
        <v>21499.7</v>
      </c>
      <c r="AE378" s="70">
        <f>AE379+AE385+AE390+AE382</f>
        <v>-480</v>
      </c>
      <c r="AF378" s="70">
        <f t="shared" si="70"/>
        <v>21019.7</v>
      </c>
      <c r="AG378" s="70">
        <f>AG379+AG385+AG390+AG382</f>
        <v>3214.2</v>
      </c>
      <c r="AH378" s="70">
        <f t="shared" si="70"/>
        <v>24233.9</v>
      </c>
      <c r="AI378" s="70">
        <f>AI379+AI385+AI390+AI382</f>
        <v>0</v>
      </c>
      <c r="AJ378" s="70">
        <f t="shared" si="70"/>
        <v>24233.9</v>
      </c>
    </row>
    <row r="379" spans="2:36" ht="32.4" customHeight="1" x14ac:dyDescent="0.4">
      <c r="B379" s="12"/>
      <c r="C379" s="7"/>
      <c r="D379" s="37" t="s">
        <v>120</v>
      </c>
      <c r="E379" s="99" t="s">
        <v>121</v>
      </c>
      <c r="F379" s="99"/>
      <c r="G379" s="37"/>
      <c r="H379" s="71">
        <f t="shared" ref="H379:AI380" si="71">H380</f>
        <v>6300</v>
      </c>
      <c r="I379" s="71">
        <f t="shared" si="71"/>
        <v>0</v>
      </c>
      <c r="J379" s="71">
        <f t="shared" si="69"/>
        <v>6300</v>
      </c>
      <c r="K379" s="71">
        <f t="shared" si="71"/>
        <v>0</v>
      </c>
      <c r="L379" s="71">
        <f t="shared" si="61"/>
        <v>6300</v>
      </c>
      <c r="M379" s="71">
        <f t="shared" si="71"/>
        <v>0</v>
      </c>
      <c r="N379" s="71">
        <f t="shared" si="62"/>
        <v>6300</v>
      </c>
      <c r="O379" s="71">
        <f t="shared" si="71"/>
        <v>0</v>
      </c>
      <c r="P379" s="71">
        <f t="shared" si="63"/>
        <v>6300</v>
      </c>
      <c r="Q379" s="71">
        <f t="shared" si="71"/>
        <v>0</v>
      </c>
      <c r="R379" s="71">
        <f t="shared" si="64"/>
        <v>6300</v>
      </c>
      <c r="S379" s="71">
        <f t="shared" si="71"/>
        <v>0</v>
      </c>
      <c r="T379" s="71">
        <f t="shared" si="64"/>
        <v>6300</v>
      </c>
      <c r="U379" s="71">
        <f t="shared" si="71"/>
        <v>0</v>
      </c>
      <c r="V379" s="71">
        <f t="shared" si="65"/>
        <v>6300</v>
      </c>
      <c r="W379" s="71">
        <f t="shared" si="71"/>
        <v>0</v>
      </c>
      <c r="X379" s="71">
        <f t="shared" si="65"/>
        <v>6300</v>
      </c>
      <c r="Y379" s="71">
        <f t="shared" si="71"/>
        <v>0</v>
      </c>
      <c r="Z379" s="71">
        <f t="shared" si="65"/>
        <v>6300</v>
      </c>
      <c r="AA379" s="71">
        <f t="shared" si="71"/>
        <v>0</v>
      </c>
      <c r="AB379" s="71">
        <f t="shared" si="70"/>
        <v>6300</v>
      </c>
      <c r="AC379" s="71">
        <f t="shared" si="71"/>
        <v>0</v>
      </c>
      <c r="AD379" s="71">
        <f t="shared" si="70"/>
        <v>6300</v>
      </c>
      <c r="AE379" s="71">
        <f t="shared" si="71"/>
        <v>-480</v>
      </c>
      <c r="AF379" s="71">
        <f t="shared" si="70"/>
        <v>5820</v>
      </c>
      <c r="AG379" s="71">
        <f t="shared" si="71"/>
        <v>0</v>
      </c>
      <c r="AH379" s="71">
        <f t="shared" si="70"/>
        <v>5820</v>
      </c>
      <c r="AI379" s="71">
        <f t="shared" si="71"/>
        <v>0</v>
      </c>
      <c r="AJ379" s="71">
        <f t="shared" si="70"/>
        <v>5820</v>
      </c>
    </row>
    <row r="380" spans="2:36" s="47" customFormat="1" ht="27.6" customHeight="1" x14ac:dyDescent="0.4">
      <c r="B380" s="48"/>
      <c r="C380" s="7"/>
      <c r="D380" s="37" t="s">
        <v>119</v>
      </c>
      <c r="E380" s="99" t="s">
        <v>122</v>
      </c>
      <c r="F380" s="99"/>
      <c r="G380" s="37"/>
      <c r="H380" s="71">
        <f t="shared" si="71"/>
        <v>6300</v>
      </c>
      <c r="I380" s="71">
        <f t="shared" si="71"/>
        <v>0</v>
      </c>
      <c r="J380" s="71">
        <f t="shared" si="69"/>
        <v>6300</v>
      </c>
      <c r="K380" s="71">
        <f t="shared" si="71"/>
        <v>0</v>
      </c>
      <c r="L380" s="71">
        <f t="shared" si="61"/>
        <v>6300</v>
      </c>
      <c r="M380" s="71">
        <f t="shared" si="71"/>
        <v>0</v>
      </c>
      <c r="N380" s="71">
        <f t="shared" si="62"/>
        <v>6300</v>
      </c>
      <c r="O380" s="71">
        <f t="shared" si="71"/>
        <v>0</v>
      </c>
      <c r="P380" s="71">
        <f t="shared" si="63"/>
        <v>6300</v>
      </c>
      <c r="Q380" s="71">
        <f t="shared" si="71"/>
        <v>0</v>
      </c>
      <c r="R380" s="71">
        <f t="shared" si="64"/>
        <v>6300</v>
      </c>
      <c r="S380" s="71">
        <f t="shared" si="71"/>
        <v>0</v>
      </c>
      <c r="T380" s="71">
        <f t="shared" si="64"/>
        <v>6300</v>
      </c>
      <c r="U380" s="71">
        <f t="shared" si="71"/>
        <v>0</v>
      </c>
      <c r="V380" s="71">
        <f t="shared" si="65"/>
        <v>6300</v>
      </c>
      <c r="W380" s="71">
        <f t="shared" si="71"/>
        <v>0</v>
      </c>
      <c r="X380" s="71">
        <f t="shared" si="65"/>
        <v>6300</v>
      </c>
      <c r="Y380" s="71">
        <f t="shared" si="71"/>
        <v>0</v>
      </c>
      <c r="Z380" s="71">
        <f t="shared" si="65"/>
        <v>6300</v>
      </c>
      <c r="AA380" s="71">
        <f t="shared" si="71"/>
        <v>0</v>
      </c>
      <c r="AB380" s="71">
        <f t="shared" si="70"/>
        <v>6300</v>
      </c>
      <c r="AC380" s="71">
        <f t="shared" si="71"/>
        <v>0</v>
      </c>
      <c r="AD380" s="71">
        <f t="shared" si="70"/>
        <v>6300</v>
      </c>
      <c r="AE380" s="71">
        <f t="shared" si="71"/>
        <v>-480</v>
      </c>
      <c r="AF380" s="71">
        <f t="shared" si="70"/>
        <v>5820</v>
      </c>
      <c r="AG380" s="71">
        <f t="shared" si="71"/>
        <v>0</v>
      </c>
      <c r="AH380" s="71">
        <f t="shared" si="70"/>
        <v>5820</v>
      </c>
      <c r="AI380" s="71">
        <f t="shared" si="71"/>
        <v>0</v>
      </c>
      <c r="AJ380" s="71">
        <f t="shared" si="70"/>
        <v>5820</v>
      </c>
    </row>
    <row r="381" spans="2:36" ht="42" x14ac:dyDescent="0.4">
      <c r="B381" s="12"/>
      <c r="C381" s="7"/>
      <c r="D381" s="37" t="s">
        <v>14</v>
      </c>
      <c r="E381" s="99" t="s">
        <v>122</v>
      </c>
      <c r="F381" s="99">
        <v>200</v>
      </c>
      <c r="G381" s="37"/>
      <c r="H381" s="71">
        <v>6300</v>
      </c>
      <c r="I381" s="71"/>
      <c r="J381" s="71">
        <f t="shared" si="69"/>
        <v>6300</v>
      </c>
      <c r="K381" s="71"/>
      <c r="L381" s="71">
        <f t="shared" si="61"/>
        <v>6300</v>
      </c>
      <c r="M381" s="71"/>
      <c r="N381" s="71">
        <f t="shared" si="62"/>
        <v>6300</v>
      </c>
      <c r="O381" s="71"/>
      <c r="P381" s="71">
        <f t="shared" si="63"/>
        <v>6300</v>
      </c>
      <c r="Q381" s="71"/>
      <c r="R381" s="71">
        <f t="shared" si="64"/>
        <v>6300</v>
      </c>
      <c r="S381" s="71"/>
      <c r="T381" s="71">
        <f t="shared" si="64"/>
        <v>6300</v>
      </c>
      <c r="U381" s="71"/>
      <c r="V381" s="71">
        <f t="shared" si="65"/>
        <v>6300</v>
      </c>
      <c r="W381" s="71"/>
      <c r="X381" s="71">
        <f t="shared" si="65"/>
        <v>6300</v>
      </c>
      <c r="Y381" s="71"/>
      <c r="Z381" s="71">
        <f t="shared" si="65"/>
        <v>6300</v>
      </c>
      <c r="AA381" s="71"/>
      <c r="AB381" s="71">
        <f t="shared" si="70"/>
        <v>6300</v>
      </c>
      <c r="AC381" s="71"/>
      <c r="AD381" s="71">
        <f t="shared" si="70"/>
        <v>6300</v>
      </c>
      <c r="AE381" s="71">
        <v>-480</v>
      </c>
      <c r="AF381" s="71">
        <f t="shared" si="70"/>
        <v>5820</v>
      </c>
      <c r="AG381" s="71"/>
      <c r="AH381" s="71">
        <f t="shared" si="70"/>
        <v>5820</v>
      </c>
      <c r="AI381" s="71"/>
      <c r="AJ381" s="71">
        <f t="shared" si="70"/>
        <v>5820</v>
      </c>
    </row>
    <row r="382" spans="2:36" s="47" customFormat="1" ht="21" x14ac:dyDescent="0.4">
      <c r="B382" s="48"/>
      <c r="C382" s="7"/>
      <c r="D382" s="37" t="s">
        <v>606</v>
      </c>
      <c r="E382" s="99" t="s">
        <v>604</v>
      </c>
      <c r="F382" s="99"/>
      <c r="G382" s="37"/>
      <c r="H382" s="71"/>
      <c r="I382" s="71"/>
      <c r="J382" s="71"/>
      <c r="K382" s="71"/>
      <c r="L382" s="71"/>
      <c r="M382" s="71"/>
      <c r="N382" s="71"/>
      <c r="O382" s="71"/>
      <c r="P382" s="71"/>
      <c r="Q382" s="71"/>
      <c r="R382" s="71"/>
      <c r="S382" s="71"/>
      <c r="T382" s="71"/>
      <c r="U382" s="71"/>
      <c r="V382" s="71"/>
      <c r="W382" s="71"/>
      <c r="X382" s="71">
        <f t="shared" ref="X382:AJ383" si="72">V382+W382</f>
        <v>0</v>
      </c>
      <c r="Y382" s="71">
        <f>Y383</f>
        <v>18.100000000000001</v>
      </c>
      <c r="Z382" s="71">
        <f t="shared" si="72"/>
        <v>18.100000000000001</v>
      </c>
      <c r="AA382" s="71">
        <f>AA383</f>
        <v>0</v>
      </c>
      <c r="AB382" s="71">
        <f t="shared" si="72"/>
        <v>18.100000000000001</v>
      </c>
      <c r="AC382" s="71">
        <f>AC383</f>
        <v>0</v>
      </c>
      <c r="AD382" s="71">
        <f t="shared" si="72"/>
        <v>18.100000000000001</v>
      </c>
      <c r="AE382" s="71">
        <f>AE383</f>
        <v>0</v>
      </c>
      <c r="AF382" s="71">
        <f t="shared" si="72"/>
        <v>18.100000000000001</v>
      </c>
      <c r="AG382" s="71">
        <f>AG383</f>
        <v>0</v>
      </c>
      <c r="AH382" s="71">
        <f t="shared" si="72"/>
        <v>18.100000000000001</v>
      </c>
      <c r="AI382" s="71">
        <f>AI383</f>
        <v>0</v>
      </c>
      <c r="AJ382" s="71">
        <f t="shared" si="72"/>
        <v>18.100000000000001</v>
      </c>
    </row>
    <row r="383" spans="2:36" s="47" customFormat="1" ht="21" x14ac:dyDescent="0.4">
      <c r="B383" s="48"/>
      <c r="C383" s="7"/>
      <c r="D383" s="37" t="s">
        <v>119</v>
      </c>
      <c r="E383" s="99" t="s">
        <v>605</v>
      </c>
      <c r="F383" s="99"/>
      <c r="G383" s="37"/>
      <c r="H383" s="71"/>
      <c r="I383" s="71"/>
      <c r="J383" s="71"/>
      <c r="K383" s="71"/>
      <c r="L383" s="71"/>
      <c r="M383" s="71"/>
      <c r="N383" s="71"/>
      <c r="O383" s="71"/>
      <c r="P383" s="71"/>
      <c r="Q383" s="71"/>
      <c r="R383" s="71"/>
      <c r="S383" s="71"/>
      <c r="T383" s="71"/>
      <c r="U383" s="71"/>
      <c r="V383" s="71"/>
      <c r="W383" s="71"/>
      <c r="X383" s="71">
        <f t="shared" si="72"/>
        <v>0</v>
      </c>
      <c r="Y383" s="71">
        <f>Y384</f>
        <v>18.100000000000001</v>
      </c>
      <c r="Z383" s="71">
        <f t="shared" si="72"/>
        <v>18.100000000000001</v>
      </c>
      <c r="AA383" s="71">
        <f>AA384</f>
        <v>0</v>
      </c>
      <c r="AB383" s="71">
        <f t="shared" si="72"/>
        <v>18.100000000000001</v>
      </c>
      <c r="AC383" s="71">
        <f>AC384</f>
        <v>0</v>
      </c>
      <c r="AD383" s="71">
        <f t="shared" si="72"/>
        <v>18.100000000000001</v>
      </c>
      <c r="AE383" s="71">
        <f>AE384</f>
        <v>0</v>
      </c>
      <c r="AF383" s="71">
        <f t="shared" si="72"/>
        <v>18.100000000000001</v>
      </c>
      <c r="AG383" s="71">
        <f>AG384</f>
        <v>0</v>
      </c>
      <c r="AH383" s="71">
        <f t="shared" si="72"/>
        <v>18.100000000000001</v>
      </c>
      <c r="AI383" s="71">
        <f>AI384</f>
        <v>0</v>
      </c>
      <c r="AJ383" s="71">
        <f t="shared" si="72"/>
        <v>18.100000000000001</v>
      </c>
    </row>
    <row r="384" spans="2:36" s="47" customFormat="1" ht="42" x14ac:dyDescent="0.4">
      <c r="B384" s="48"/>
      <c r="C384" s="7"/>
      <c r="D384" s="37" t="s">
        <v>14</v>
      </c>
      <c r="E384" s="99" t="s">
        <v>605</v>
      </c>
      <c r="F384" s="99">
        <v>200</v>
      </c>
      <c r="G384" s="37"/>
      <c r="H384" s="71"/>
      <c r="I384" s="71"/>
      <c r="J384" s="71"/>
      <c r="K384" s="71"/>
      <c r="L384" s="71"/>
      <c r="M384" s="71"/>
      <c r="N384" s="71"/>
      <c r="O384" s="71"/>
      <c r="P384" s="71"/>
      <c r="Q384" s="71"/>
      <c r="R384" s="71"/>
      <c r="S384" s="71"/>
      <c r="T384" s="71"/>
      <c r="U384" s="71"/>
      <c r="V384" s="71"/>
      <c r="W384" s="71"/>
      <c r="X384" s="71"/>
      <c r="Y384" s="71">
        <v>18.100000000000001</v>
      </c>
      <c r="Z384" s="71">
        <f t="shared" ref="Z384:AJ384" si="73">X384+Y384</f>
        <v>18.100000000000001</v>
      </c>
      <c r="AA384" s="71"/>
      <c r="AB384" s="71">
        <f t="shared" si="73"/>
        <v>18.100000000000001</v>
      </c>
      <c r="AC384" s="71"/>
      <c r="AD384" s="71">
        <f t="shared" si="73"/>
        <v>18.100000000000001</v>
      </c>
      <c r="AE384" s="71"/>
      <c r="AF384" s="71">
        <f t="shared" si="73"/>
        <v>18.100000000000001</v>
      </c>
      <c r="AG384" s="71"/>
      <c r="AH384" s="71">
        <f t="shared" si="73"/>
        <v>18.100000000000001</v>
      </c>
      <c r="AI384" s="71"/>
      <c r="AJ384" s="71">
        <f t="shared" si="73"/>
        <v>18.100000000000001</v>
      </c>
    </row>
    <row r="385" spans="2:36" s="47" customFormat="1" ht="63" x14ac:dyDescent="0.4">
      <c r="B385" s="48"/>
      <c r="C385" s="7"/>
      <c r="D385" s="37" t="s">
        <v>494</v>
      </c>
      <c r="E385" s="99" t="s">
        <v>495</v>
      </c>
      <c r="F385" s="99"/>
      <c r="G385" s="37"/>
      <c r="H385" s="71"/>
      <c r="I385" s="71"/>
      <c r="J385" s="71"/>
      <c r="K385" s="71">
        <f>K386</f>
        <v>2000</v>
      </c>
      <c r="L385" s="71">
        <f t="shared" si="61"/>
        <v>2000</v>
      </c>
      <c r="M385" s="71">
        <f>M386</f>
        <v>0</v>
      </c>
      <c r="N385" s="71">
        <f t="shared" si="62"/>
        <v>2000</v>
      </c>
      <c r="O385" s="71">
        <f>O386</f>
        <v>3239.9</v>
      </c>
      <c r="P385" s="71">
        <f t="shared" si="63"/>
        <v>5239.8999999999996</v>
      </c>
      <c r="Q385" s="71">
        <f>Q386</f>
        <v>0</v>
      </c>
      <c r="R385" s="71">
        <f t="shared" si="64"/>
        <v>5239.8999999999996</v>
      </c>
      <c r="S385" s="71">
        <f>S386</f>
        <v>3175.2</v>
      </c>
      <c r="T385" s="71">
        <f t="shared" si="64"/>
        <v>8415.0999999999985</v>
      </c>
      <c r="U385" s="71">
        <f>U386</f>
        <v>0</v>
      </c>
      <c r="V385" s="71">
        <f t="shared" si="65"/>
        <v>8415.0999999999985</v>
      </c>
      <c r="W385" s="71">
        <f>W386</f>
        <v>0</v>
      </c>
      <c r="X385" s="71">
        <f t="shared" si="65"/>
        <v>8415.0999999999985</v>
      </c>
      <c r="Y385" s="71">
        <f>Y386</f>
        <v>4941.7</v>
      </c>
      <c r="Z385" s="71">
        <f t="shared" si="65"/>
        <v>13356.8</v>
      </c>
      <c r="AA385" s="71">
        <f>AA386</f>
        <v>0</v>
      </c>
      <c r="AB385" s="71">
        <f t="shared" si="70"/>
        <v>13356.8</v>
      </c>
      <c r="AC385" s="71">
        <f>AC386</f>
        <v>0</v>
      </c>
      <c r="AD385" s="71">
        <f t="shared" si="70"/>
        <v>13356.8</v>
      </c>
      <c r="AE385" s="71">
        <f>AE386</f>
        <v>0</v>
      </c>
      <c r="AF385" s="71">
        <f t="shared" si="70"/>
        <v>13356.8</v>
      </c>
      <c r="AG385" s="71">
        <f>AG386+AG388</f>
        <v>3214.2</v>
      </c>
      <c r="AH385" s="71">
        <f t="shared" si="70"/>
        <v>16571</v>
      </c>
      <c r="AI385" s="71">
        <f>AI386+AI388</f>
        <v>0</v>
      </c>
      <c r="AJ385" s="71">
        <f t="shared" si="70"/>
        <v>16571</v>
      </c>
    </row>
    <row r="386" spans="2:36" s="47" customFormat="1" ht="42" x14ac:dyDescent="0.4">
      <c r="B386" s="48"/>
      <c r="C386" s="7"/>
      <c r="D386" s="37" t="s">
        <v>496</v>
      </c>
      <c r="E386" s="99" t="s">
        <v>497</v>
      </c>
      <c r="F386" s="99"/>
      <c r="G386" s="37"/>
      <c r="H386" s="71"/>
      <c r="I386" s="71"/>
      <c r="J386" s="71"/>
      <c r="K386" s="71">
        <f>K387</f>
        <v>2000</v>
      </c>
      <c r="L386" s="71">
        <f t="shared" si="61"/>
        <v>2000</v>
      </c>
      <c r="M386" s="71">
        <f>M387</f>
        <v>0</v>
      </c>
      <c r="N386" s="71">
        <f t="shared" si="62"/>
        <v>2000</v>
      </c>
      <c r="O386" s="71">
        <f>O387</f>
        <v>3239.9</v>
      </c>
      <c r="P386" s="71">
        <f t="shared" si="63"/>
        <v>5239.8999999999996</v>
      </c>
      <c r="Q386" s="71">
        <f>Q387</f>
        <v>0</v>
      </c>
      <c r="R386" s="71">
        <f t="shared" si="64"/>
        <v>5239.8999999999996</v>
      </c>
      <c r="S386" s="71">
        <f>S387</f>
        <v>3175.2</v>
      </c>
      <c r="T386" s="71">
        <f t="shared" si="64"/>
        <v>8415.0999999999985</v>
      </c>
      <c r="U386" s="71">
        <f>U387</f>
        <v>0</v>
      </c>
      <c r="V386" s="71">
        <f t="shared" si="65"/>
        <v>8415.0999999999985</v>
      </c>
      <c r="W386" s="71">
        <f>W387</f>
        <v>0</v>
      </c>
      <c r="X386" s="71">
        <f t="shared" si="65"/>
        <v>8415.0999999999985</v>
      </c>
      <c r="Y386" s="71">
        <f>Y387</f>
        <v>4941.7</v>
      </c>
      <c r="Z386" s="71">
        <f t="shared" si="65"/>
        <v>13356.8</v>
      </c>
      <c r="AA386" s="71">
        <f>AA387</f>
        <v>0</v>
      </c>
      <c r="AB386" s="71">
        <f t="shared" si="70"/>
        <v>13356.8</v>
      </c>
      <c r="AC386" s="71">
        <f>AC387</f>
        <v>0</v>
      </c>
      <c r="AD386" s="71">
        <f t="shared" si="70"/>
        <v>13356.8</v>
      </c>
      <c r="AE386" s="71">
        <f>AE387</f>
        <v>0</v>
      </c>
      <c r="AF386" s="71">
        <f t="shared" si="70"/>
        <v>13356.8</v>
      </c>
      <c r="AG386" s="71">
        <f>AG387</f>
        <v>0</v>
      </c>
      <c r="AH386" s="71">
        <f t="shared" si="70"/>
        <v>13356.8</v>
      </c>
      <c r="AI386" s="71">
        <f>AI387</f>
        <v>0</v>
      </c>
      <c r="AJ386" s="71">
        <f t="shared" si="70"/>
        <v>13356.8</v>
      </c>
    </row>
    <row r="387" spans="2:36" s="47" customFormat="1" ht="21" x14ac:dyDescent="0.4">
      <c r="B387" s="48"/>
      <c r="C387" s="7"/>
      <c r="D387" s="37" t="s">
        <v>18</v>
      </c>
      <c r="E387" s="99" t="s">
        <v>497</v>
      </c>
      <c r="F387" s="99" t="s">
        <v>444</v>
      </c>
      <c r="G387" s="37"/>
      <c r="H387" s="71"/>
      <c r="I387" s="71"/>
      <c r="J387" s="71"/>
      <c r="K387" s="71">
        <v>2000</v>
      </c>
      <c r="L387" s="71">
        <f t="shared" si="61"/>
        <v>2000</v>
      </c>
      <c r="M387" s="71"/>
      <c r="N387" s="71">
        <f t="shared" si="62"/>
        <v>2000</v>
      </c>
      <c r="O387" s="71">
        <v>3239.9</v>
      </c>
      <c r="P387" s="71">
        <f t="shared" si="63"/>
        <v>5239.8999999999996</v>
      </c>
      <c r="Q387" s="71"/>
      <c r="R387" s="71">
        <f t="shared" si="64"/>
        <v>5239.8999999999996</v>
      </c>
      <c r="S387" s="71">
        <v>3175.2</v>
      </c>
      <c r="T387" s="71">
        <f t="shared" si="64"/>
        <v>8415.0999999999985</v>
      </c>
      <c r="U387" s="71"/>
      <c r="V387" s="71">
        <f t="shared" si="65"/>
        <v>8415.0999999999985</v>
      </c>
      <c r="W387" s="71"/>
      <c r="X387" s="71">
        <f t="shared" si="65"/>
        <v>8415.0999999999985</v>
      </c>
      <c r="Y387" s="71">
        <v>4941.7</v>
      </c>
      <c r="Z387" s="71">
        <f t="shared" si="65"/>
        <v>13356.8</v>
      </c>
      <c r="AA387" s="71"/>
      <c r="AB387" s="71">
        <f t="shared" si="70"/>
        <v>13356.8</v>
      </c>
      <c r="AC387" s="71"/>
      <c r="AD387" s="71">
        <f t="shared" si="70"/>
        <v>13356.8</v>
      </c>
      <c r="AE387" s="71"/>
      <c r="AF387" s="71">
        <f t="shared" si="70"/>
        <v>13356.8</v>
      </c>
      <c r="AG387" s="71"/>
      <c r="AH387" s="71">
        <f t="shared" si="70"/>
        <v>13356.8</v>
      </c>
      <c r="AI387" s="71"/>
      <c r="AJ387" s="71">
        <f t="shared" si="70"/>
        <v>13356.8</v>
      </c>
    </row>
    <row r="388" spans="2:36" s="47" customFormat="1" ht="42" x14ac:dyDescent="0.4">
      <c r="B388" s="48"/>
      <c r="C388" s="7"/>
      <c r="D388" s="64" t="s">
        <v>612</v>
      </c>
      <c r="E388" s="110" t="s">
        <v>613</v>
      </c>
      <c r="F388" s="110"/>
      <c r="G388" s="37"/>
      <c r="H388" s="71"/>
      <c r="I388" s="71"/>
      <c r="J388" s="71"/>
      <c r="K388" s="71"/>
      <c r="L388" s="71"/>
      <c r="M388" s="71"/>
      <c r="N388" s="71"/>
      <c r="O388" s="71"/>
      <c r="P388" s="71"/>
      <c r="Q388" s="71"/>
      <c r="R388" s="71"/>
      <c r="S388" s="71"/>
      <c r="T388" s="71"/>
      <c r="U388" s="71"/>
      <c r="V388" s="71"/>
      <c r="W388" s="71"/>
      <c r="X388" s="71"/>
      <c r="Y388" s="71"/>
      <c r="Z388" s="71"/>
      <c r="AA388" s="71"/>
      <c r="AB388" s="71"/>
      <c r="AC388" s="71"/>
      <c r="AD388" s="71"/>
      <c r="AE388" s="71"/>
      <c r="AF388" s="71"/>
      <c r="AG388" s="71">
        <f>AG389</f>
        <v>3214.2</v>
      </c>
      <c r="AH388" s="71">
        <f t="shared" si="70"/>
        <v>3214.2</v>
      </c>
      <c r="AI388" s="71">
        <f>AI389</f>
        <v>0</v>
      </c>
      <c r="AJ388" s="71">
        <f t="shared" si="70"/>
        <v>3214.2</v>
      </c>
    </row>
    <row r="389" spans="2:36" s="47" customFormat="1" ht="21" x14ac:dyDescent="0.4">
      <c r="B389" s="48"/>
      <c r="C389" s="7"/>
      <c r="D389" s="64" t="s">
        <v>18</v>
      </c>
      <c r="E389" s="110" t="s">
        <v>613</v>
      </c>
      <c r="F389" s="110" t="s">
        <v>444</v>
      </c>
      <c r="G389" s="37"/>
      <c r="H389" s="71"/>
      <c r="I389" s="71"/>
      <c r="J389" s="71"/>
      <c r="K389" s="71"/>
      <c r="L389" s="71"/>
      <c r="M389" s="71"/>
      <c r="N389" s="71"/>
      <c r="O389" s="71"/>
      <c r="P389" s="71"/>
      <c r="Q389" s="71"/>
      <c r="R389" s="71"/>
      <c r="S389" s="71"/>
      <c r="T389" s="71"/>
      <c r="U389" s="71"/>
      <c r="V389" s="71"/>
      <c r="W389" s="71"/>
      <c r="X389" s="71"/>
      <c r="Y389" s="71"/>
      <c r="Z389" s="71"/>
      <c r="AA389" s="71"/>
      <c r="AB389" s="71"/>
      <c r="AC389" s="71"/>
      <c r="AD389" s="71"/>
      <c r="AE389" s="71"/>
      <c r="AF389" s="71"/>
      <c r="AG389" s="71">
        <v>3214.2</v>
      </c>
      <c r="AH389" s="71">
        <f t="shared" si="70"/>
        <v>3214.2</v>
      </c>
      <c r="AI389" s="71"/>
      <c r="AJ389" s="71">
        <f t="shared" si="70"/>
        <v>3214.2</v>
      </c>
    </row>
    <row r="390" spans="2:36" s="47" customFormat="1" ht="84" x14ac:dyDescent="0.4">
      <c r="B390" s="48"/>
      <c r="C390" s="7"/>
      <c r="D390" s="43" t="s">
        <v>586</v>
      </c>
      <c r="E390" s="62" t="s">
        <v>589</v>
      </c>
      <c r="F390" s="62"/>
      <c r="G390" s="37"/>
      <c r="H390" s="71"/>
      <c r="I390" s="71"/>
      <c r="J390" s="71"/>
      <c r="K390" s="71"/>
      <c r="L390" s="71"/>
      <c r="M390" s="71"/>
      <c r="N390" s="71"/>
      <c r="O390" s="71"/>
      <c r="P390" s="71"/>
      <c r="Q390" s="71"/>
      <c r="R390" s="71"/>
      <c r="S390" s="71">
        <f>S391</f>
        <v>1824.8</v>
      </c>
      <c r="T390" s="71">
        <f t="shared" si="64"/>
        <v>1824.8</v>
      </c>
      <c r="U390" s="71">
        <f>U391</f>
        <v>0</v>
      </c>
      <c r="V390" s="71">
        <f t="shared" si="65"/>
        <v>1824.8</v>
      </c>
      <c r="W390" s="71">
        <f>W391</f>
        <v>0</v>
      </c>
      <c r="X390" s="71">
        <f t="shared" si="65"/>
        <v>1824.8</v>
      </c>
      <c r="Y390" s="71">
        <f>Y391</f>
        <v>0</v>
      </c>
      <c r="Z390" s="71">
        <f t="shared" si="65"/>
        <v>1824.8</v>
      </c>
      <c r="AA390" s="71">
        <f>AA391</f>
        <v>0</v>
      </c>
      <c r="AB390" s="71">
        <f t="shared" si="70"/>
        <v>1824.8</v>
      </c>
      <c r="AC390" s="71">
        <f>AC391</f>
        <v>0</v>
      </c>
      <c r="AD390" s="71">
        <f t="shared" si="70"/>
        <v>1824.8</v>
      </c>
      <c r="AE390" s="71">
        <f>AE391</f>
        <v>0</v>
      </c>
      <c r="AF390" s="71">
        <f t="shared" si="70"/>
        <v>1824.8</v>
      </c>
      <c r="AG390" s="71">
        <f>AG391</f>
        <v>0</v>
      </c>
      <c r="AH390" s="71">
        <f t="shared" si="70"/>
        <v>1824.8</v>
      </c>
      <c r="AI390" s="71">
        <f>AI391</f>
        <v>0</v>
      </c>
      <c r="AJ390" s="71">
        <f t="shared" si="70"/>
        <v>1824.8</v>
      </c>
    </row>
    <row r="391" spans="2:36" s="47" customFormat="1" ht="42" x14ac:dyDescent="0.4">
      <c r="B391" s="48"/>
      <c r="C391" s="7"/>
      <c r="D391" s="43" t="s">
        <v>496</v>
      </c>
      <c r="E391" s="62" t="s">
        <v>590</v>
      </c>
      <c r="F391" s="62"/>
      <c r="G391" s="37"/>
      <c r="H391" s="71"/>
      <c r="I391" s="71"/>
      <c r="J391" s="71"/>
      <c r="K391" s="71"/>
      <c r="L391" s="71"/>
      <c r="M391" s="71"/>
      <c r="N391" s="71"/>
      <c r="O391" s="71"/>
      <c r="P391" s="71"/>
      <c r="Q391" s="71"/>
      <c r="R391" s="71"/>
      <c r="S391" s="71">
        <f>S392</f>
        <v>1824.8</v>
      </c>
      <c r="T391" s="71">
        <f t="shared" si="64"/>
        <v>1824.8</v>
      </c>
      <c r="U391" s="71">
        <f>U392</f>
        <v>0</v>
      </c>
      <c r="V391" s="71">
        <f t="shared" si="65"/>
        <v>1824.8</v>
      </c>
      <c r="W391" s="71">
        <f>W392</f>
        <v>0</v>
      </c>
      <c r="X391" s="71">
        <f t="shared" si="65"/>
        <v>1824.8</v>
      </c>
      <c r="Y391" s="71">
        <f>Y392</f>
        <v>0</v>
      </c>
      <c r="Z391" s="71">
        <f t="shared" si="65"/>
        <v>1824.8</v>
      </c>
      <c r="AA391" s="71">
        <f>AA392</f>
        <v>0</v>
      </c>
      <c r="AB391" s="71">
        <f t="shared" si="70"/>
        <v>1824.8</v>
      </c>
      <c r="AC391" s="71">
        <f>AC392</f>
        <v>0</v>
      </c>
      <c r="AD391" s="71">
        <f t="shared" si="70"/>
        <v>1824.8</v>
      </c>
      <c r="AE391" s="71">
        <f>AE392</f>
        <v>0</v>
      </c>
      <c r="AF391" s="71">
        <f t="shared" si="70"/>
        <v>1824.8</v>
      </c>
      <c r="AG391" s="71">
        <f>AG392</f>
        <v>0</v>
      </c>
      <c r="AH391" s="71">
        <f t="shared" si="70"/>
        <v>1824.8</v>
      </c>
      <c r="AI391" s="71">
        <f>AI392</f>
        <v>0</v>
      </c>
      <c r="AJ391" s="71">
        <f t="shared" si="70"/>
        <v>1824.8</v>
      </c>
    </row>
    <row r="392" spans="2:36" s="47" customFormat="1" ht="21" x14ac:dyDescent="0.4">
      <c r="B392" s="48"/>
      <c r="C392" s="7"/>
      <c r="D392" s="43" t="s">
        <v>18</v>
      </c>
      <c r="E392" s="62" t="s">
        <v>590</v>
      </c>
      <c r="F392" s="62" t="s">
        <v>444</v>
      </c>
      <c r="G392" s="37"/>
      <c r="H392" s="71"/>
      <c r="I392" s="71"/>
      <c r="J392" s="71"/>
      <c r="K392" s="71"/>
      <c r="L392" s="71"/>
      <c r="M392" s="71"/>
      <c r="N392" s="71"/>
      <c r="O392" s="71"/>
      <c r="P392" s="71"/>
      <c r="Q392" s="71"/>
      <c r="R392" s="71"/>
      <c r="S392" s="71">
        <v>1824.8</v>
      </c>
      <c r="T392" s="71">
        <f t="shared" si="64"/>
        <v>1824.8</v>
      </c>
      <c r="U392" s="71"/>
      <c r="V392" s="71">
        <f t="shared" si="65"/>
        <v>1824.8</v>
      </c>
      <c r="W392" s="71"/>
      <c r="X392" s="71">
        <f t="shared" si="65"/>
        <v>1824.8</v>
      </c>
      <c r="Y392" s="71"/>
      <c r="Z392" s="71">
        <f t="shared" ref="Z392:AJ407" si="74">X392+Y392</f>
        <v>1824.8</v>
      </c>
      <c r="AA392" s="71"/>
      <c r="AB392" s="71">
        <f t="shared" si="74"/>
        <v>1824.8</v>
      </c>
      <c r="AC392" s="71"/>
      <c r="AD392" s="71">
        <f t="shared" si="74"/>
        <v>1824.8</v>
      </c>
      <c r="AE392" s="71"/>
      <c r="AF392" s="71">
        <f t="shared" si="74"/>
        <v>1824.8</v>
      </c>
      <c r="AG392" s="71"/>
      <c r="AH392" s="71">
        <f t="shared" si="74"/>
        <v>1824.8</v>
      </c>
      <c r="AI392" s="71"/>
      <c r="AJ392" s="71">
        <f t="shared" si="74"/>
        <v>1824.8</v>
      </c>
    </row>
    <row r="393" spans="2:36" ht="40.799999999999997" x14ac:dyDescent="0.4">
      <c r="B393" s="12"/>
      <c r="C393" s="13">
        <v>14</v>
      </c>
      <c r="D393" s="9" t="s">
        <v>229</v>
      </c>
      <c r="E393" s="39" t="s">
        <v>123</v>
      </c>
      <c r="F393" s="39"/>
      <c r="G393" s="15"/>
      <c r="H393" s="70">
        <f>H394+H404</f>
        <v>108527</v>
      </c>
      <c r="I393" s="70">
        <f>I394+I404</f>
        <v>-4197.8000000000011</v>
      </c>
      <c r="J393" s="70">
        <f t="shared" si="69"/>
        <v>104329.2</v>
      </c>
      <c r="K393" s="70">
        <f>K394+K404</f>
        <v>0</v>
      </c>
      <c r="L393" s="70">
        <f t="shared" si="61"/>
        <v>104329.2</v>
      </c>
      <c r="M393" s="70">
        <f>M394+M404</f>
        <v>13445</v>
      </c>
      <c r="N393" s="70">
        <f t="shared" si="62"/>
        <v>117774.2</v>
      </c>
      <c r="O393" s="70">
        <f>O394+O404</f>
        <v>76</v>
      </c>
      <c r="P393" s="70">
        <f t="shared" si="63"/>
        <v>117850.2</v>
      </c>
      <c r="Q393" s="70">
        <f>Q394+Q404</f>
        <v>0</v>
      </c>
      <c r="R393" s="70">
        <f t="shared" si="64"/>
        <v>117850.2</v>
      </c>
      <c r="S393" s="70">
        <f>S394+S404</f>
        <v>0</v>
      </c>
      <c r="T393" s="70">
        <f t="shared" si="64"/>
        <v>117850.2</v>
      </c>
      <c r="U393" s="70">
        <f>U394+U404</f>
        <v>0</v>
      </c>
      <c r="V393" s="70">
        <f t="shared" si="65"/>
        <v>117850.2</v>
      </c>
      <c r="W393" s="70">
        <f>W394+W404</f>
        <v>0</v>
      </c>
      <c r="X393" s="70">
        <f t="shared" si="65"/>
        <v>117850.2</v>
      </c>
      <c r="Y393" s="70">
        <f>Y394+Y404</f>
        <v>0</v>
      </c>
      <c r="Z393" s="70">
        <f t="shared" si="74"/>
        <v>117850.2</v>
      </c>
      <c r="AA393" s="70">
        <f>AA394+AA404</f>
        <v>0</v>
      </c>
      <c r="AB393" s="70">
        <f t="shared" si="74"/>
        <v>117850.2</v>
      </c>
      <c r="AC393" s="70">
        <f>AC394+AC404</f>
        <v>0</v>
      </c>
      <c r="AD393" s="70">
        <f t="shared" si="74"/>
        <v>117850.2</v>
      </c>
      <c r="AE393" s="70">
        <f>AE394+AE404</f>
        <v>-2427.8000000000002</v>
      </c>
      <c r="AF393" s="70">
        <f t="shared" si="74"/>
        <v>115422.39999999999</v>
      </c>
      <c r="AG393" s="70">
        <f>AG394+AG404</f>
        <v>0</v>
      </c>
      <c r="AH393" s="70">
        <f t="shared" si="74"/>
        <v>115422.39999999999</v>
      </c>
      <c r="AI393" s="70">
        <f>AI394+AI404</f>
        <v>0</v>
      </c>
      <c r="AJ393" s="70">
        <f t="shared" si="74"/>
        <v>115422.39999999999</v>
      </c>
    </row>
    <row r="394" spans="2:36" ht="66.75" customHeight="1" x14ac:dyDescent="0.4">
      <c r="B394" s="12"/>
      <c r="C394" s="7"/>
      <c r="D394" s="37" t="s">
        <v>228</v>
      </c>
      <c r="E394" s="99" t="s">
        <v>124</v>
      </c>
      <c r="F394" s="99"/>
      <c r="G394" s="38"/>
      <c r="H394" s="71">
        <f>H395+H397+H399</f>
        <v>47122.6</v>
      </c>
      <c r="I394" s="71">
        <f>I395+I397+I399+I401</f>
        <v>-4359.4000000000015</v>
      </c>
      <c r="J394" s="71">
        <f t="shared" si="69"/>
        <v>42763.199999999997</v>
      </c>
      <c r="K394" s="71">
        <f>K395+K397+K399+K401</f>
        <v>0</v>
      </c>
      <c r="L394" s="71">
        <f t="shared" si="61"/>
        <v>42763.199999999997</v>
      </c>
      <c r="M394" s="71">
        <f>M395+M397+M399+M401</f>
        <v>13312.9</v>
      </c>
      <c r="N394" s="71">
        <f t="shared" si="62"/>
        <v>56076.1</v>
      </c>
      <c r="O394" s="71">
        <f>O395+O397+O399+O401</f>
        <v>76</v>
      </c>
      <c r="P394" s="71">
        <f t="shared" si="63"/>
        <v>56152.1</v>
      </c>
      <c r="Q394" s="71">
        <f>Q395+Q397+Q399+Q401</f>
        <v>0</v>
      </c>
      <c r="R394" s="71">
        <f t="shared" si="64"/>
        <v>56152.1</v>
      </c>
      <c r="S394" s="71">
        <f>S395+S397+S399+S401</f>
        <v>0</v>
      </c>
      <c r="T394" s="71">
        <f t="shared" si="64"/>
        <v>56152.1</v>
      </c>
      <c r="U394" s="71">
        <f>U395+U397+U399+U401</f>
        <v>0</v>
      </c>
      <c r="V394" s="71">
        <f t="shared" si="65"/>
        <v>56152.1</v>
      </c>
      <c r="W394" s="71">
        <f>W395+W397+W399+W401</f>
        <v>0</v>
      </c>
      <c r="X394" s="71">
        <f t="shared" si="65"/>
        <v>56152.1</v>
      </c>
      <c r="Y394" s="71">
        <f>Y395+Y397+Y399+Y401</f>
        <v>0</v>
      </c>
      <c r="Z394" s="71">
        <f t="shared" si="74"/>
        <v>56152.1</v>
      </c>
      <c r="AA394" s="71">
        <f>AA395+AA397+AA399+AA401</f>
        <v>0</v>
      </c>
      <c r="AB394" s="71">
        <f t="shared" si="74"/>
        <v>56152.1</v>
      </c>
      <c r="AC394" s="71">
        <f>AC395+AC397+AC399+AC401</f>
        <v>0</v>
      </c>
      <c r="AD394" s="71">
        <f t="shared" si="74"/>
        <v>56152.1</v>
      </c>
      <c r="AE394" s="71">
        <f>AE395+AE397+AE399+AE401</f>
        <v>-184.8</v>
      </c>
      <c r="AF394" s="71">
        <f t="shared" si="74"/>
        <v>55967.299999999996</v>
      </c>
      <c r="AG394" s="71">
        <f>AG395+AG397+AG399+AG401</f>
        <v>0</v>
      </c>
      <c r="AH394" s="71">
        <f t="shared" si="74"/>
        <v>55967.299999999996</v>
      </c>
      <c r="AI394" s="71">
        <f>AI395+AI397+AI399+AI401</f>
        <v>0</v>
      </c>
      <c r="AJ394" s="71">
        <f t="shared" si="74"/>
        <v>55967.299999999996</v>
      </c>
    </row>
    <row r="395" spans="2:36" ht="21" x14ac:dyDescent="0.4">
      <c r="B395" s="12"/>
      <c r="C395" s="7"/>
      <c r="D395" s="37" t="s">
        <v>312</v>
      </c>
      <c r="E395" s="99" t="s">
        <v>125</v>
      </c>
      <c r="F395" s="99"/>
      <c r="G395" s="38"/>
      <c r="H395" s="71">
        <f>H396</f>
        <v>161.69999999999999</v>
      </c>
      <c r="I395" s="71">
        <f>I396</f>
        <v>0</v>
      </c>
      <c r="J395" s="71">
        <f t="shared" si="69"/>
        <v>161.69999999999999</v>
      </c>
      <c r="K395" s="71">
        <f>K396</f>
        <v>0</v>
      </c>
      <c r="L395" s="71">
        <f t="shared" si="61"/>
        <v>161.69999999999999</v>
      </c>
      <c r="M395" s="71">
        <f>M396</f>
        <v>0</v>
      </c>
      <c r="N395" s="71">
        <f t="shared" si="62"/>
        <v>161.69999999999999</v>
      </c>
      <c r="O395" s="71">
        <f>O396</f>
        <v>76</v>
      </c>
      <c r="P395" s="71">
        <f t="shared" si="63"/>
        <v>237.7</v>
      </c>
      <c r="Q395" s="71">
        <f>Q396</f>
        <v>0</v>
      </c>
      <c r="R395" s="71">
        <f t="shared" si="64"/>
        <v>237.7</v>
      </c>
      <c r="S395" s="71">
        <f>S396</f>
        <v>0</v>
      </c>
      <c r="T395" s="71">
        <f t="shared" si="64"/>
        <v>237.7</v>
      </c>
      <c r="U395" s="71">
        <f>U396</f>
        <v>0</v>
      </c>
      <c r="V395" s="71">
        <f t="shared" si="65"/>
        <v>237.7</v>
      </c>
      <c r="W395" s="71">
        <f>W396</f>
        <v>0</v>
      </c>
      <c r="X395" s="71">
        <f t="shared" si="65"/>
        <v>237.7</v>
      </c>
      <c r="Y395" s="71">
        <f>Y396</f>
        <v>0</v>
      </c>
      <c r="Z395" s="71">
        <f t="shared" si="74"/>
        <v>237.7</v>
      </c>
      <c r="AA395" s="71">
        <f>AA396</f>
        <v>0</v>
      </c>
      <c r="AB395" s="71">
        <f t="shared" si="74"/>
        <v>237.7</v>
      </c>
      <c r="AC395" s="71">
        <f>AC396</f>
        <v>0</v>
      </c>
      <c r="AD395" s="71">
        <f t="shared" si="74"/>
        <v>237.7</v>
      </c>
      <c r="AE395" s="71">
        <f>AE396</f>
        <v>0</v>
      </c>
      <c r="AF395" s="71">
        <f t="shared" si="74"/>
        <v>237.7</v>
      </c>
      <c r="AG395" s="71">
        <f>AG396</f>
        <v>0</v>
      </c>
      <c r="AH395" s="71">
        <f t="shared" si="74"/>
        <v>237.7</v>
      </c>
      <c r="AI395" s="71">
        <f>AI396</f>
        <v>0</v>
      </c>
      <c r="AJ395" s="71">
        <f t="shared" si="74"/>
        <v>237.7</v>
      </c>
    </row>
    <row r="396" spans="2:36" ht="42" x14ac:dyDescent="0.4">
      <c r="B396" s="12"/>
      <c r="C396" s="7"/>
      <c r="D396" s="37" t="s">
        <v>14</v>
      </c>
      <c r="E396" s="99" t="s">
        <v>125</v>
      </c>
      <c r="F396" s="99">
        <v>200</v>
      </c>
      <c r="G396" s="38"/>
      <c r="H396" s="71">
        <v>161.69999999999999</v>
      </c>
      <c r="I396" s="71"/>
      <c r="J396" s="71">
        <f t="shared" si="69"/>
        <v>161.69999999999999</v>
      </c>
      <c r="K396" s="71"/>
      <c r="L396" s="71">
        <f t="shared" si="61"/>
        <v>161.69999999999999</v>
      </c>
      <c r="M396" s="71"/>
      <c r="N396" s="71">
        <f t="shared" si="62"/>
        <v>161.69999999999999</v>
      </c>
      <c r="O396" s="71">
        <v>76</v>
      </c>
      <c r="P396" s="71">
        <f t="shared" si="63"/>
        <v>237.7</v>
      </c>
      <c r="Q396" s="71"/>
      <c r="R396" s="71">
        <f t="shared" si="64"/>
        <v>237.7</v>
      </c>
      <c r="S396" s="71"/>
      <c r="T396" s="71">
        <f t="shared" si="64"/>
        <v>237.7</v>
      </c>
      <c r="U396" s="71"/>
      <c r="V396" s="71">
        <f t="shared" si="65"/>
        <v>237.7</v>
      </c>
      <c r="W396" s="71"/>
      <c r="X396" s="71">
        <f t="shared" si="65"/>
        <v>237.7</v>
      </c>
      <c r="Y396" s="71"/>
      <c r="Z396" s="71">
        <f t="shared" si="74"/>
        <v>237.7</v>
      </c>
      <c r="AA396" s="71"/>
      <c r="AB396" s="71">
        <f t="shared" si="74"/>
        <v>237.7</v>
      </c>
      <c r="AC396" s="71"/>
      <c r="AD396" s="71">
        <f t="shared" si="74"/>
        <v>237.7</v>
      </c>
      <c r="AE396" s="71"/>
      <c r="AF396" s="71">
        <f t="shared" si="74"/>
        <v>237.7</v>
      </c>
      <c r="AG396" s="71"/>
      <c r="AH396" s="71">
        <f t="shared" si="74"/>
        <v>237.7</v>
      </c>
      <c r="AI396" s="71"/>
      <c r="AJ396" s="71">
        <f t="shared" si="74"/>
        <v>237.7</v>
      </c>
    </row>
    <row r="397" spans="2:36" ht="154.94999999999999" customHeight="1" x14ac:dyDescent="0.4">
      <c r="B397" s="12"/>
      <c r="C397" s="7"/>
      <c r="D397" s="16" t="s">
        <v>315</v>
      </c>
      <c r="E397" s="27" t="s">
        <v>289</v>
      </c>
      <c r="F397" s="87"/>
      <c r="G397" s="38"/>
      <c r="H397" s="71">
        <f>H398</f>
        <v>39952</v>
      </c>
      <c r="I397" s="71">
        <f>I398</f>
        <v>-39952</v>
      </c>
      <c r="J397" s="71">
        <f t="shared" si="69"/>
        <v>0</v>
      </c>
      <c r="K397" s="71">
        <f>K398</f>
        <v>0</v>
      </c>
      <c r="L397" s="71">
        <f t="shared" si="61"/>
        <v>0</v>
      </c>
      <c r="M397" s="71">
        <f>M398</f>
        <v>0</v>
      </c>
      <c r="N397" s="71">
        <f t="shared" si="62"/>
        <v>0</v>
      </c>
      <c r="O397" s="71">
        <f>O398</f>
        <v>0</v>
      </c>
      <c r="P397" s="71">
        <f t="shared" si="63"/>
        <v>0</v>
      </c>
      <c r="Q397" s="71">
        <f>Q398</f>
        <v>0</v>
      </c>
      <c r="R397" s="71">
        <f t="shared" si="64"/>
        <v>0</v>
      </c>
      <c r="S397" s="71">
        <f>S398</f>
        <v>0</v>
      </c>
      <c r="T397" s="71">
        <f t="shared" si="64"/>
        <v>0</v>
      </c>
      <c r="U397" s="71">
        <f>U398</f>
        <v>0</v>
      </c>
      <c r="V397" s="71">
        <f t="shared" si="65"/>
        <v>0</v>
      </c>
      <c r="W397" s="71">
        <f>W398</f>
        <v>0</v>
      </c>
      <c r="X397" s="71">
        <f t="shared" si="65"/>
        <v>0</v>
      </c>
      <c r="Y397" s="71">
        <f>Y398</f>
        <v>0</v>
      </c>
      <c r="Z397" s="71">
        <f t="shared" si="74"/>
        <v>0</v>
      </c>
      <c r="AA397" s="71">
        <f>AA398</f>
        <v>0</v>
      </c>
      <c r="AB397" s="71">
        <f t="shared" si="74"/>
        <v>0</v>
      </c>
      <c r="AC397" s="71">
        <f>AC398</f>
        <v>0</v>
      </c>
      <c r="AD397" s="71">
        <f t="shared" si="74"/>
        <v>0</v>
      </c>
      <c r="AE397" s="71">
        <f>AE398</f>
        <v>0</v>
      </c>
      <c r="AF397" s="71">
        <f t="shared" si="74"/>
        <v>0</v>
      </c>
      <c r="AG397" s="71">
        <f>AG398</f>
        <v>0</v>
      </c>
      <c r="AH397" s="71">
        <f t="shared" si="74"/>
        <v>0</v>
      </c>
      <c r="AI397" s="71">
        <f>AI398</f>
        <v>0</v>
      </c>
      <c r="AJ397" s="71">
        <f t="shared" si="74"/>
        <v>0</v>
      </c>
    </row>
    <row r="398" spans="2:36" ht="42" x14ac:dyDescent="0.4">
      <c r="B398" s="12"/>
      <c r="C398" s="7"/>
      <c r="D398" s="65" t="s">
        <v>52</v>
      </c>
      <c r="E398" s="87" t="s">
        <v>289</v>
      </c>
      <c r="F398" s="87" t="s">
        <v>290</v>
      </c>
      <c r="G398" s="38"/>
      <c r="H398" s="71">
        <v>39952</v>
      </c>
      <c r="I398" s="71">
        <v>-39952</v>
      </c>
      <c r="J398" s="71">
        <f t="shared" si="69"/>
        <v>0</v>
      </c>
      <c r="K398" s="71"/>
      <c r="L398" s="71">
        <f t="shared" si="61"/>
        <v>0</v>
      </c>
      <c r="M398" s="71"/>
      <c r="N398" s="71">
        <f t="shared" si="62"/>
        <v>0</v>
      </c>
      <c r="O398" s="71"/>
      <c r="P398" s="71">
        <f t="shared" si="63"/>
        <v>0</v>
      </c>
      <c r="Q398" s="71"/>
      <c r="R398" s="71">
        <f t="shared" si="64"/>
        <v>0</v>
      </c>
      <c r="S398" s="71"/>
      <c r="T398" s="71">
        <f t="shared" si="64"/>
        <v>0</v>
      </c>
      <c r="U398" s="71"/>
      <c r="V398" s="71">
        <f t="shared" si="65"/>
        <v>0</v>
      </c>
      <c r="W398" s="71"/>
      <c r="X398" s="71">
        <f t="shared" si="65"/>
        <v>0</v>
      </c>
      <c r="Y398" s="71"/>
      <c r="Z398" s="71">
        <f t="shared" si="74"/>
        <v>0</v>
      </c>
      <c r="AA398" s="71"/>
      <c r="AB398" s="71">
        <f t="shared" si="74"/>
        <v>0</v>
      </c>
      <c r="AC398" s="71"/>
      <c r="AD398" s="71">
        <f t="shared" si="74"/>
        <v>0</v>
      </c>
      <c r="AE398" s="71"/>
      <c r="AF398" s="71">
        <f t="shared" si="74"/>
        <v>0</v>
      </c>
      <c r="AG398" s="71"/>
      <c r="AH398" s="71">
        <f t="shared" si="74"/>
        <v>0</v>
      </c>
      <c r="AI398" s="71"/>
      <c r="AJ398" s="71">
        <f t="shared" si="74"/>
        <v>0</v>
      </c>
    </row>
    <row r="399" spans="2:36" s="47" customFormat="1" ht="160.94999999999999" customHeight="1" x14ac:dyDescent="0.4">
      <c r="B399" s="48"/>
      <c r="C399" s="7"/>
      <c r="D399" s="16" t="s">
        <v>315</v>
      </c>
      <c r="E399" s="87" t="s">
        <v>381</v>
      </c>
      <c r="F399" s="87"/>
      <c r="G399" s="38"/>
      <c r="H399" s="71">
        <f>H400</f>
        <v>7008.9</v>
      </c>
      <c r="I399" s="71">
        <f>I400</f>
        <v>-7008.9</v>
      </c>
      <c r="J399" s="71">
        <f t="shared" si="69"/>
        <v>0</v>
      </c>
      <c r="K399" s="71">
        <f>K400</f>
        <v>0</v>
      </c>
      <c r="L399" s="71">
        <f t="shared" si="61"/>
        <v>0</v>
      </c>
      <c r="M399" s="71">
        <f>M400</f>
        <v>0</v>
      </c>
      <c r="N399" s="71">
        <f t="shared" si="62"/>
        <v>0</v>
      </c>
      <c r="O399" s="71">
        <f>O400</f>
        <v>0</v>
      </c>
      <c r="P399" s="71">
        <f t="shared" si="63"/>
        <v>0</v>
      </c>
      <c r="Q399" s="71">
        <f>Q400</f>
        <v>0</v>
      </c>
      <c r="R399" s="71">
        <f t="shared" si="64"/>
        <v>0</v>
      </c>
      <c r="S399" s="71">
        <f>S400</f>
        <v>0</v>
      </c>
      <c r="T399" s="71">
        <f t="shared" si="64"/>
        <v>0</v>
      </c>
      <c r="U399" s="71">
        <f>U400</f>
        <v>0</v>
      </c>
      <c r="V399" s="71">
        <f t="shared" si="65"/>
        <v>0</v>
      </c>
      <c r="W399" s="71">
        <f>W400</f>
        <v>0</v>
      </c>
      <c r="X399" s="71">
        <f t="shared" si="65"/>
        <v>0</v>
      </c>
      <c r="Y399" s="71">
        <f>Y400</f>
        <v>0</v>
      </c>
      <c r="Z399" s="71">
        <f t="shared" si="74"/>
        <v>0</v>
      </c>
      <c r="AA399" s="71">
        <f>AA400</f>
        <v>0</v>
      </c>
      <c r="AB399" s="71">
        <f t="shared" si="74"/>
        <v>0</v>
      </c>
      <c r="AC399" s="71">
        <f>AC400</f>
        <v>0</v>
      </c>
      <c r="AD399" s="71">
        <f t="shared" si="74"/>
        <v>0</v>
      </c>
      <c r="AE399" s="71">
        <f>AE400</f>
        <v>0</v>
      </c>
      <c r="AF399" s="71">
        <f t="shared" si="74"/>
        <v>0</v>
      </c>
      <c r="AG399" s="71">
        <f>AG400</f>
        <v>0</v>
      </c>
      <c r="AH399" s="71">
        <f t="shared" si="74"/>
        <v>0</v>
      </c>
      <c r="AI399" s="71">
        <f>AI400</f>
        <v>0</v>
      </c>
      <c r="AJ399" s="71">
        <f t="shared" si="74"/>
        <v>0</v>
      </c>
    </row>
    <row r="400" spans="2:36" s="47" customFormat="1" ht="42" x14ac:dyDescent="0.4">
      <c r="B400" s="48"/>
      <c r="C400" s="7"/>
      <c r="D400" s="65" t="s">
        <v>52</v>
      </c>
      <c r="E400" s="87" t="s">
        <v>381</v>
      </c>
      <c r="F400" s="87" t="s">
        <v>290</v>
      </c>
      <c r="G400" s="38"/>
      <c r="H400" s="71">
        <v>7008.9</v>
      </c>
      <c r="I400" s="71">
        <v>-7008.9</v>
      </c>
      <c r="J400" s="71">
        <f t="shared" si="69"/>
        <v>0</v>
      </c>
      <c r="K400" s="71"/>
      <c r="L400" s="71">
        <f t="shared" si="61"/>
        <v>0</v>
      </c>
      <c r="M400" s="71"/>
      <c r="N400" s="71">
        <f t="shared" si="62"/>
        <v>0</v>
      </c>
      <c r="O400" s="71"/>
      <c r="P400" s="71">
        <f t="shared" si="63"/>
        <v>0</v>
      </c>
      <c r="Q400" s="71"/>
      <c r="R400" s="71">
        <f t="shared" si="64"/>
        <v>0</v>
      </c>
      <c r="S400" s="71"/>
      <c r="T400" s="71">
        <f t="shared" si="64"/>
        <v>0</v>
      </c>
      <c r="U400" s="71"/>
      <c r="V400" s="71">
        <f t="shared" si="65"/>
        <v>0</v>
      </c>
      <c r="W400" s="71"/>
      <c r="X400" s="71">
        <f t="shared" si="65"/>
        <v>0</v>
      </c>
      <c r="Y400" s="71"/>
      <c r="Z400" s="71">
        <f t="shared" si="74"/>
        <v>0</v>
      </c>
      <c r="AA400" s="71"/>
      <c r="AB400" s="71">
        <f t="shared" si="74"/>
        <v>0</v>
      </c>
      <c r="AC400" s="71"/>
      <c r="AD400" s="71">
        <f t="shared" si="74"/>
        <v>0</v>
      </c>
      <c r="AE400" s="71"/>
      <c r="AF400" s="71">
        <f t="shared" si="74"/>
        <v>0</v>
      </c>
      <c r="AG400" s="71"/>
      <c r="AH400" s="71">
        <f t="shared" si="74"/>
        <v>0</v>
      </c>
      <c r="AI400" s="71"/>
      <c r="AJ400" s="71">
        <f t="shared" si="74"/>
        <v>0</v>
      </c>
    </row>
    <row r="401" spans="2:36" s="47" customFormat="1" ht="84.6" customHeight="1" x14ac:dyDescent="0.4">
      <c r="B401" s="48"/>
      <c r="C401" s="7"/>
      <c r="D401" s="16" t="s">
        <v>563</v>
      </c>
      <c r="E401" s="62" t="s">
        <v>481</v>
      </c>
      <c r="F401" s="62"/>
      <c r="G401" s="38"/>
      <c r="H401" s="71">
        <f>H402</f>
        <v>0</v>
      </c>
      <c r="I401" s="71">
        <f>I402</f>
        <v>42601.5</v>
      </c>
      <c r="J401" s="71">
        <f t="shared" ref="J401" si="75">H401+I401</f>
        <v>42601.5</v>
      </c>
      <c r="K401" s="71">
        <f>K402</f>
        <v>0</v>
      </c>
      <c r="L401" s="71">
        <f t="shared" si="61"/>
        <v>42601.5</v>
      </c>
      <c r="M401" s="71">
        <f>M402</f>
        <v>13312.9</v>
      </c>
      <c r="N401" s="71">
        <f t="shared" si="62"/>
        <v>55914.400000000001</v>
      </c>
      <c r="O401" s="71">
        <f>O402+O403</f>
        <v>0</v>
      </c>
      <c r="P401" s="71">
        <f t="shared" si="63"/>
        <v>55914.400000000001</v>
      </c>
      <c r="Q401" s="71">
        <f>Q402+Q403</f>
        <v>0</v>
      </c>
      <c r="R401" s="71">
        <f t="shared" si="64"/>
        <v>55914.400000000001</v>
      </c>
      <c r="S401" s="71">
        <f>S402+S403</f>
        <v>0</v>
      </c>
      <c r="T401" s="71">
        <f t="shared" si="64"/>
        <v>55914.400000000001</v>
      </c>
      <c r="U401" s="71">
        <f>U402+U403</f>
        <v>0</v>
      </c>
      <c r="V401" s="71">
        <f t="shared" si="65"/>
        <v>55914.400000000001</v>
      </c>
      <c r="W401" s="71">
        <f>W402+W403</f>
        <v>0</v>
      </c>
      <c r="X401" s="71">
        <f t="shared" si="65"/>
        <v>55914.400000000001</v>
      </c>
      <c r="Y401" s="71">
        <f>Y402+Y403</f>
        <v>0</v>
      </c>
      <c r="Z401" s="71">
        <f t="shared" si="74"/>
        <v>55914.400000000001</v>
      </c>
      <c r="AA401" s="71">
        <f>AA402+AA403</f>
        <v>0</v>
      </c>
      <c r="AB401" s="71">
        <f t="shared" si="74"/>
        <v>55914.400000000001</v>
      </c>
      <c r="AC401" s="71">
        <f>AC402+AC403</f>
        <v>0</v>
      </c>
      <c r="AD401" s="71">
        <f t="shared" si="74"/>
        <v>55914.400000000001</v>
      </c>
      <c r="AE401" s="71">
        <f>AE402+AE403</f>
        <v>-184.8</v>
      </c>
      <c r="AF401" s="71">
        <f t="shared" si="74"/>
        <v>55729.599999999999</v>
      </c>
      <c r="AG401" s="71">
        <f>AG402+AG403</f>
        <v>0</v>
      </c>
      <c r="AH401" s="71">
        <f t="shared" si="74"/>
        <v>55729.599999999999</v>
      </c>
      <c r="AI401" s="71">
        <f>AI402+AI403</f>
        <v>0</v>
      </c>
      <c r="AJ401" s="71">
        <f t="shared" si="74"/>
        <v>55729.599999999999</v>
      </c>
    </row>
    <row r="402" spans="2:36" s="47" customFormat="1" ht="42" x14ac:dyDescent="0.4">
      <c r="B402" s="48"/>
      <c r="C402" s="7"/>
      <c r="D402" s="16" t="s">
        <v>52</v>
      </c>
      <c r="E402" s="62" t="s">
        <v>481</v>
      </c>
      <c r="F402" s="62" t="s">
        <v>290</v>
      </c>
      <c r="G402" s="38"/>
      <c r="H402" s="71"/>
      <c r="I402" s="71">
        <v>42601.5</v>
      </c>
      <c r="J402" s="71">
        <f t="shared" si="69"/>
        <v>42601.5</v>
      </c>
      <c r="K402" s="71"/>
      <c r="L402" s="71">
        <f t="shared" si="61"/>
        <v>42601.5</v>
      </c>
      <c r="M402" s="71">
        <v>13312.9</v>
      </c>
      <c r="N402" s="71">
        <f t="shared" si="62"/>
        <v>55914.400000000001</v>
      </c>
      <c r="O402" s="71">
        <v>-54</v>
      </c>
      <c r="P402" s="71">
        <f t="shared" si="63"/>
        <v>55860.4</v>
      </c>
      <c r="Q402" s="71"/>
      <c r="R402" s="71">
        <f t="shared" si="64"/>
        <v>55860.4</v>
      </c>
      <c r="S402" s="71"/>
      <c r="T402" s="71">
        <f t="shared" si="64"/>
        <v>55860.4</v>
      </c>
      <c r="U402" s="71"/>
      <c r="V402" s="71">
        <f t="shared" si="65"/>
        <v>55860.4</v>
      </c>
      <c r="W402" s="71"/>
      <c r="X402" s="71">
        <f t="shared" si="65"/>
        <v>55860.4</v>
      </c>
      <c r="Y402" s="71"/>
      <c r="Z402" s="71">
        <f t="shared" si="74"/>
        <v>55860.4</v>
      </c>
      <c r="AA402" s="71"/>
      <c r="AB402" s="71">
        <f t="shared" si="74"/>
        <v>55860.4</v>
      </c>
      <c r="AC402" s="71"/>
      <c r="AD402" s="71">
        <f t="shared" si="74"/>
        <v>55860.4</v>
      </c>
      <c r="AE402" s="71">
        <v>-184.8</v>
      </c>
      <c r="AF402" s="71">
        <f t="shared" si="74"/>
        <v>55675.6</v>
      </c>
      <c r="AG402" s="71"/>
      <c r="AH402" s="71">
        <f t="shared" si="74"/>
        <v>55675.6</v>
      </c>
      <c r="AI402" s="71"/>
      <c r="AJ402" s="71">
        <f t="shared" si="74"/>
        <v>55675.6</v>
      </c>
    </row>
    <row r="403" spans="2:36" s="47" customFormat="1" ht="42" x14ac:dyDescent="0.4">
      <c r="B403" s="48"/>
      <c r="C403" s="7"/>
      <c r="D403" s="16" t="s">
        <v>14</v>
      </c>
      <c r="E403" s="62" t="s">
        <v>481</v>
      </c>
      <c r="F403" s="62" t="s">
        <v>283</v>
      </c>
      <c r="G403" s="38"/>
      <c r="H403" s="71"/>
      <c r="I403" s="71"/>
      <c r="J403" s="71"/>
      <c r="K403" s="71"/>
      <c r="L403" s="71"/>
      <c r="M403" s="71"/>
      <c r="N403" s="71"/>
      <c r="O403" s="71">
        <v>54</v>
      </c>
      <c r="P403" s="71">
        <f t="shared" si="63"/>
        <v>54</v>
      </c>
      <c r="Q403" s="71"/>
      <c r="R403" s="71">
        <f t="shared" si="64"/>
        <v>54</v>
      </c>
      <c r="S403" s="71"/>
      <c r="T403" s="71">
        <f t="shared" si="64"/>
        <v>54</v>
      </c>
      <c r="U403" s="71"/>
      <c r="V403" s="71">
        <f t="shared" si="65"/>
        <v>54</v>
      </c>
      <c r="W403" s="71"/>
      <c r="X403" s="71">
        <f t="shared" si="65"/>
        <v>54</v>
      </c>
      <c r="Y403" s="71"/>
      <c r="Z403" s="71">
        <f t="shared" si="74"/>
        <v>54</v>
      </c>
      <c r="AA403" s="71"/>
      <c r="AB403" s="71">
        <f t="shared" si="74"/>
        <v>54</v>
      </c>
      <c r="AC403" s="71"/>
      <c r="AD403" s="71">
        <f t="shared" si="74"/>
        <v>54</v>
      </c>
      <c r="AE403" s="71"/>
      <c r="AF403" s="71">
        <f t="shared" si="74"/>
        <v>54</v>
      </c>
      <c r="AG403" s="71"/>
      <c r="AH403" s="71">
        <f t="shared" si="74"/>
        <v>54</v>
      </c>
      <c r="AI403" s="71"/>
      <c r="AJ403" s="71">
        <f t="shared" si="74"/>
        <v>54</v>
      </c>
    </row>
    <row r="404" spans="2:36" ht="42" x14ac:dyDescent="0.4">
      <c r="B404" s="12"/>
      <c r="C404" s="7"/>
      <c r="D404" s="37" t="s">
        <v>218</v>
      </c>
      <c r="E404" s="99" t="s">
        <v>126</v>
      </c>
      <c r="F404" s="99"/>
      <c r="G404" s="38"/>
      <c r="H404" s="71">
        <f>H405+H408+H411+H413</f>
        <v>61404.399999999994</v>
      </c>
      <c r="I404" s="71">
        <f>I405+I408+I411+I413</f>
        <v>161.6</v>
      </c>
      <c r="J404" s="71">
        <f t="shared" si="69"/>
        <v>61565.999999999993</v>
      </c>
      <c r="K404" s="71">
        <f>K405+K408+K411+K413</f>
        <v>0</v>
      </c>
      <c r="L404" s="71">
        <f t="shared" ref="L404:L471" si="76">J404+K404</f>
        <v>61565.999999999993</v>
      </c>
      <c r="M404" s="71">
        <f>M405+M408+M411+M413</f>
        <v>132.1</v>
      </c>
      <c r="N404" s="71">
        <f t="shared" ref="N404:N471" si="77">L404+M404</f>
        <v>61698.099999999991</v>
      </c>
      <c r="O404" s="71">
        <f>O405+O408+O411+O413</f>
        <v>0</v>
      </c>
      <c r="P404" s="71">
        <f t="shared" ref="P404:P471" si="78">N404+O404</f>
        <v>61698.099999999991</v>
      </c>
      <c r="Q404" s="71">
        <f>Q405+Q408+Q411+Q413</f>
        <v>0</v>
      </c>
      <c r="R404" s="71">
        <f t="shared" ref="R404:T471" si="79">P404+Q404</f>
        <v>61698.099999999991</v>
      </c>
      <c r="S404" s="71">
        <f>S405+S408+S411+S413</f>
        <v>0</v>
      </c>
      <c r="T404" s="71">
        <f t="shared" si="79"/>
        <v>61698.099999999991</v>
      </c>
      <c r="U404" s="71">
        <f>U405+U408+U411+U413</f>
        <v>0</v>
      </c>
      <c r="V404" s="71">
        <f t="shared" ref="V404:AB471" si="80">T404+U404</f>
        <v>61698.099999999991</v>
      </c>
      <c r="W404" s="71">
        <f>W405+W408+W411+W413</f>
        <v>0</v>
      </c>
      <c r="X404" s="71">
        <f t="shared" si="80"/>
        <v>61698.099999999991</v>
      </c>
      <c r="Y404" s="71">
        <f>Y405+Y408+Y411+Y413</f>
        <v>0</v>
      </c>
      <c r="Z404" s="71">
        <f t="shared" si="80"/>
        <v>61698.099999999991</v>
      </c>
      <c r="AA404" s="71">
        <f>AA405+AA408+AA411+AA413</f>
        <v>0</v>
      </c>
      <c r="AB404" s="71">
        <f t="shared" si="80"/>
        <v>61698.099999999991</v>
      </c>
      <c r="AC404" s="71">
        <f>AC405+AC408+AC411+AC413</f>
        <v>0</v>
      </c>
      <c r="AD404" s="71">
        <f t="shared" si="74"/>
        <v>61698.099999999991</v>
      </c>
      <c r="AE404" s="71">
        <f>AE405+AE408+AE411+AE413</f>
        <v>-2243</v>
      </c>
      <c r="AF404" s="71">
        <f t="shared" si="74"/>
        <v>59455.099999999991</v>
      </c>
      <c r="AG404" s="71">
        <f>AG405+AG408+AG411+AG413</f>
        <v>0</v>
      </c>
      <c r="AH404" s="71">
        <f t="shared" si="74"/>
        <v>59455.099999999991</v>
      </c>
      <c r="AI404" s="71">
        <f>AI405+AI408+AI411+AI413</f>
        <v>0</v>
      </c>
      <c r="AJ404" s="71">
        <f t="shared" si="74"/>
        <v>59455.099999999991</v>
      </c>
    </row>
    <row r="405" spans="2:36" ht="21" x14ac:dyDescent="0.4">
      <c r="B405" s="12"/>
      <c r="C405" s="7"/>
      <c r="D405" s="37" t="s">
        <v>49</v>
      </c>
      <c r="E405" s="99" t="s">
        <v>127</v>
      </c>
      <c r="F405" s="99"/>
      <c r="G405" s="38"/>
      <c r="H405" s="71">
        <f>H406+H407</f>
        <v>268</v>
      </c>
      <c r="I405" s="71">
        <f>I406+I407</f>
        <v>0</v>
      </c>
      <c r="J405" s="71">
        <f t="shared" si="69"/>
        <v>268</v>
      </c>
      <c r="K405" s="71">
        <f>K406+K407</f>
        <v>0</v>
      </c>
      <c r="L405" s="71">
        <f t="shared" si="76"/>
        <v>268</v>
      </c>
      <c r="M405" s="71">
        <f>M406+M407</f>
        <v>0</v>
      </c>
      <c r="N405" s="71">
        <f t="shared" si="77"/>
        <v>268</v>
      </c>
      <c r="O405" s="71">
        <f>O406+O407</f>
        <v>0</v>
      </c>
      <c r="P405" s="71">
        <f t="shared" si="78"/>
        <v>268</v>
      </c>
      <c r="Q405" s="71">
        <f>Q406+Q407</f>
        <v>0</v>
      </c>
      <c r="R405" s="71">
        <f t="shared" si="79"/>
        <v>268</v>
      </c>
      <c r="S405" s="71">
        <f>S406+S407</f>
        <v>0</v>
      </c>
      <c r="T405" s="71">
        <f t="shared" si="79"/>
        <v>268</v>
      </c>
      <c r="U405" s="71">
        <f>U406+U407</f>
        <v>0</v>
      </c>
      <c r="V405" s="71">
        <f t="shared" si="80"/>
        <v>268</v>
      </c>
      <c r="W405" s="71">
        <f>W406+W407</f>
        <v>0</v>
      </c>
      <c r="X405" s="71">
        <f t="shared" si="80"/>
        <v>268</v>
      </c>
      <c r="Y405" s="71">
        <f>Y406+Y407</f>
        <v>0</v>
      </c>
      <c r="Z405" s="71">
        <f t="shared" si="80"/>
        <v>268</v>
      </c>
      <c r="AA405" s="71">
        <f>AA406+AA407</f>
        <v>0</v>
      </c>
      <c r="AB405" s="71">
        <f t="shared" si="80"/>
        <v>268</v>
      </c>
      <c r="AC405" s="71">
        <f>AC406+AC407</f>
        <v>0</v>
      </c>
      <c r="AD405" s="71">
        <f t="shared" si="74"/>
        <v>268</v>
      </c>
      <c r="AE405" s="71">
        <f>AE406+AE407</f>
        <v>-172.4</v>
      </c>
      <c r="AF405" s="71">
        <f t="shared" si="74"/>
        <v>95.6</v>
      </c>
      <c r="AG405" s="71">
        <f>AG406+AG407</f>
        <v>0</v>
      </c>
      <c r="AH405" s="71">
        <f t="shared" si="74"/>
        <v>95.6</v>
      </c>
      <c r="AI405" s="71">
        <f>AI406+AI407</f>
        <v>0</v>
      </c>
      <c r="AJ405" s="71">
        <f t="shared" si="74"/>
        <v>95.6</v>
      </c>
    </row>
    <row r="406" spans="2:36" ht="84" x14ac:dyDescent="0.4">
      <c r="B406" s="12"/>
      <c r="C406" s="7"/>
      <c r="D406" s="37" t="s">
        <v>74</v>
      </c>
      <c r="E406" s="99" t="s">
        <v>127</v>
      </c>
      <c r="F406" s="99">
        <v>100</v>
      </c>
      <c r="G406" s="38"/>
      <c r="H406" s="71">
        <v>70</v>
      </c>
      <c r="I406" s="71"/>
      <c r="J406" s="71">
        <f t="shared" si="69"/>
        <v>70</v>
      </c>
      <c r="K406" s="71"/>
      <c r="L406" s="71">
        <f t="shared" si="76"/>
        <v>70</v>
      </c>
      <c r="M406" s="71"/>
      <c r="N406" s="71">
        <f t="shared" si="77"/>
        <v>70</v>
      </c>
      <c r="O406" s="71"/>
      <c r="P406" s="71">
        <f t="shared" si="78"/>
        <v>70</v>
      </c>
      <c r="Q406" s="71"/>
      <c r="R406" s="71">
        <f t="shared" si="79"/>
        <v>70</v>
      </c>
      <c r="S406" s="71"/>
      <c r="T406" s="71">
        <f t="shared" si="79"/>
        <v>70</v>
      </c>
      <c r="U406" s="71"/>
      <c r="V406" s="71">
        <f t="shared" si="80"/>
        <v>70</v>
      </c>
      <c r="W406" s="71"/>
      <c r="X406" s="71">
        <f t="shared" si="80"/>
        <v>70</v>
      </c>
      <c r="Y406" s="71"/>
      <c r="Z406" s="71">
        <f t="shared" si="80"/>
        <v>70</v>
      </c>
      <c r="AA406" s="71"/>
      <c r="AB406" s="71">
        <f t="shared" si="80"/>
        <v>70</v>
      </c>
      <c r="AC406" s="71"/>
      <c r="AD406" s="71">
        <f t="shared" si="74"/>
        <v>70</v>
      </c>
      <c r="AE406" s="71">
        <v>-70</v>
      </c>
      <c r="AF406" s="71">
        <f t="shared" si="74"/>
        <v>0</v>
      </c>
      <c r="AG406" s="71"/>
      <c r="AH406" s="71">
        <f t="shared" si="74"/>
        <v>0</v>
      </c>
      <c r="AI406" s="71"/>
      <c r="AJ406" s="71">
        <f t="shared" si="74"/>
        <v>0</v>
      </c>
    </row>
    <row r="407" spans="2:36" ht="51" customHeight="1" x14ac:dyDescent="0.4">
      <c r="B407" s="12"/>
      <c r="C407" s="7"/>
      <c r="D407" s="37" t="s">
        <v>14</v>
      </c>
      <c r="E407" s="99" t="s">
        <v>127</v>
      </c>
      <c r="F407" s="99">
        <v>200</v>
      </c>
      <c r="G407" s="38">
        <v>7</v>
      </c>
      <c r="H407" s="71">
        <v>198</v>
      </c>
      <c r="I407" s="71"/>
      <c r="J407" s="71">
        <f t="shared" si="69"/>
        <v>198</v>
      </c>
      <c r="K407" s="71"/>
      <c r="L407" s="71">
        <f t="shared" si="76"/>
        <v>198</v>
      </c>
      <c r="M407" s="71"/>
      <c r="N407" s="71">
        <f t="shared" si="77"/>
        <v>198</v>
      </c>
      <c r="O407" s="71"/>
      <c r="P407" s="71">
        <f t="shared" si="78"/>
        <v>198</v>
      </c>
      <c r="Q407" s="71"/>
      <c r="R407" s="71">
        <f t="shared" si="79"/>
        <v>198</v>
      </c>
      <c r="S407" s="71"/>
      <c r="T407" s="71">
        <f t="shared" si="79"/>
        <v>198</v>
      </c>
      <c r="U407" s="71"/>
      <c r="V407" s="71">
        <f t="shared" si="80"/>
        <v>198</v>
      </c>
      <c r="W407" s="71"/>
      <c r="X407" s="71">
        <f t="shared" si="80"/>
        <v>198</v>
      </c>
      <c r="Y407" s="71"/>
      <c r="Z407" s="71">
        <f t="shared" si="80"/>
        <v>198</v>
      </c>
      <c r="AA407" s="71"/>
      <c r="AB407" s="71">
        <f t="shared" si="80"/>
        <v>198</v>
      </c>
      <c r="AC407" s="71"/>
      <c r="AD407" s="71">
        <f t="shared" si="74"/>
        <v>198</v>
      </c>
      <c r="AE407" s="71">
        <v>-102.4</v>
      </c>
      <c r="AF407" s="71">
        <f t="shared" si="74"/>
        <v>95.6</v>
      </c>
      <c r="AG407" s="71"/>
      <c r="AH407" s="71">
        <f t="shared" si="74"/>
        <v>95.6</v>
      </c>
      <c r="AI407" s="71"/>
      <c r="AJ407" s="71">
        <f t="shared" si="74"/>
        <v>95.6</v>
      </c>
    </row>
    <row r="408" spans="2:36" s="47" customFormat="1" ht="144" customHeight="1" x14ac:dyDescent="0.4">
      <c r="B408" s="48"/>
      <c r="C408" s="7"/>
      <c r="D408" s="37" t="s">
        <v>128</v>
      </c>
      <c r="E408" s="99" t="s">
        <v>332</v>
      </c>
      <c r="F408" s="99"/>
      <c r="G408" s="38"/>
      <c r="H408" s="71">
        <f>H409+H410</f>
        <v>32328.799999999999</v>
      </c>
      <c r="I408" s="71">
        <f>I409+I410</f>
        <v>161.6</v>
      </c>
      <c r="J408" s="71">
        <f t="shared" si="69"/>
        <v>32490.399999999998</v>
      </c>
      <c r="K408" s="71">
        <f>K409+K410</f>
        <v>0</v>
      </c>
      <c r="L408" s="71">
        <f t="shared" si="76"/>
        <v>32490.399999999998</v>
      </c>
      <c r="M408" s="71">
        <f>M409+M410</f>
        <v>0</v>
      </c>
      <c r="N408" s="71">
        <f t="shared" si="77"/>
        <v>32490.399999999998</v>
      </c>
      <c r="O408" s="71">
        <f>O409+O410</f>
        <v>0</v>
      </c>
      <c r="P408" s="71">
        <f t="shared" si="78"/>
        <v>32490.399999999998</v>
      </c>
      <c r="Q408" s="71">
        <f>Q409+Q410</f>
        <v>0</v>
      </c>
      <c r="R408" s="71">
        <f t="shared" si="79"/>
        <v>32490.399999999998</v>
      </c>
      <c r="S408" s="71">
        <f>S409+S410</f>
        <v>0</v>
      </c>
      <c r="T408" s="71">
        <f t="shared" si="79"/>
        <v>32490.399999999998</v>
      </c>
      <c r="U408" s="71">
        <f>U409+U410</f>
        <v>0</v>
      </c>
      <c r="V408" s="71">
        <f t="shared" si="80"/>
        <v>32490.399999999998</v>
      </c>
      <c r="W408" s="71">
        <f>W409+W410</f>
        <v>0</v>
      </c>
      <c r="X408" s="71">
        <f t="shared" si="80"/>
        <v>32490.399999999998</v>
      </c>
      <c r="Y408" s="71">
        <f>Y409+Y410</f>
        <v>0</v>
      </c>
      <c r="Z408" s="71">
        <f t="shared" si="80"/>
        <v>32490.399999999998</v>
      </c>
      <c r="AA408" s="71">
        <f>AA409+AA410</f>
        <v>0</v>
      </c>
      <c r="AB408" s="71">
        <f t="shared" si="80"/>
        <v>32490.399999999998</v>
      </c>
      <c r="AC408" s="71">
        <f>AC409+AC410</f>
        <v>0</v>
      </c>
      <c r="AD408" s="71">
        <f t="shared" ref="AD408:AJ470" si="81">AB408+AC408</f>
        <v>32490.399999999998</v>
      </c>
      <c r="AE408" s="71">
        <f>AE409+AE410</f>
        <v>-350.8</v>
      </c>
      <c r="AF408" s="71">
        <f t="shared" si="81"/>
        <v>32139.599999999999</v>
      </c>
      <c r="AG408" s="71">
        <f>AG409+AG410</f>
        <v>0</v>
      </c>
      <c r="AH408" s="71">
        <f t="shared" si="81"/>
        <v>32139.599999999999</v>
      </c>
      <c r="AI408" s="71">
        <f>AI409+AI410</f>
        <v>0</v>
      </c>
      <c r="AJ408" s="71">
        <f t="shared" si="81"/>
        <v>32139.599999999999</v>
      </c>
    </row>
    <row r="409" spans="2:36" s="47" customFormat="1" ht="42.75" customHeight="1" x14ac:dyDescent="0.4">
      <c r="B409" s="48"/>
      <c r="C409" s="7"/>
      <c r="D409" s="37" t="s">
        <v>15</v>
      </c>
      <c r="E409" s="99" t="s">
        <v>332</v>
      </c>
      <c r="F409" s="99">
        <v>200</v>
      </c>
      <c r="G409" s="38"/>
      <c r="H409" s="71">
        <v>161.69999999999999</v>
      </c>
      <c r="I409" s="71">
        <v>0.9</v>
      </c>
      <c r="J409" s="71">
        <f t="shared" si="69"/>
        <v>162.6</v>
      </c>
      <c r="K409" s="71"/>
      <c r="L409" s="71">
        <f t="shared" si="76"/>
        <v>162.6</v>
      </c>
      <c r="M409" s="71"/>
      <c r="N409" s="71">
        <f t="shared" si="77"/>
        <v>162.6</v>
      </c>
      <c r="O409" s="71"/>
      <c r="P409" s="71">
        <f t="shared" si="78"/>
        <v>162.6</v>
      </c>
      <c r="Q409" s="71"/>
      <c r="R409" s="71">
        <f t="shared" si="79"/>
        <v>162.6</v>
      </c>
      <c r="S409" s="71"/>
      <c r="T409" s="71">
        <f t="shared" si="79"/>
        <v>162.6</v>
      </c>
      <c r="U409" s="71"/>
      <c r="V409" s="71">
        <f t="shared" si="80"/>
        <v>162.6</v>
      </c>
      <c r="W409" s="71"/>
      <c r="X409" s="71">
        <f t="shared" si="80"/>
        <v>162.6</v>
      </c>
      <c r="Y409" s="71"/>
      <c r="Z409" s="71">
        <f t="shared" si="80"/>
        <v>162.6</v>
      </c>
      <c r="AA409" s="71"/>
      <c r="AB409" s="71">
        <f t="shared" si="80"/>
        <v>162.6</v>
      </c>
      <c r="AC409" s="71"/>
      <c r="AD409" s="71">
        <f t="shared" si="81"/>
        <v>162.6</v>
      </c>
      <c r="AE409" s="71"/>
      <c r="AF409" s="71">
        <f t="shared" si="81"/>
        <v>162.6</v>
      </c>
      <c r="AG409" s="71"/>
      <c r="AH409" s="71">
        <f t="shared" si="81"/>
        <v>162.6</v>
      </c>
      <c r="AI409" s="71"/>
      <c r="AJ409" s="71">
        <f t="shared" si="81"/>
        <v>162.6</v>
      </c>
    </row>
    <row r="410" spans="2:36" s="47" customFormat="1" ht="42.75" customHeight="1" x14ac:dyDescent="0.4">
      <c r="B410" s="48"/>
      <c r="C410" s="7"/>
      <c r="D410" s="37" t="s">
        <v>14</v>
      </c>
      <c r="E410" s="99" t="s">
        <v>332</v>
      </c>
      <c r="F410" s="99">
        <v>300</v>
      </c>
      <c r="G410" s="38"/>
      <c r="H410" s="71">
        <v>32167.1</v>
      </c>
      <c r="I410" s="71">
        <v>160.69999999999999</v>
      </c>
      <c r="J410" s="71">
        <f t="shared" si="69"/>
        <v>32327.8</v>
      </c>
      <c r="K410" s="71"/>
      <c r="L410" s="71">
        <f t="shared" si="76"/>
        <v>32327.8</v>
      </c>
      <c r="M410" s="71"/>
      <c r="N410" s="71">
        <f t="shared" si="77"/>
        <v>32327.8</v>
      </c>
      <c r="O410" s="71"/>
      <c r="P410" s="71">
        <f t="shared" si="78"/>
        <v>32327.8</v>
      </c>
      <c r="Q410" s="71"/>
      <c r="R410" s="71">
        <f t="shared" si="79"/>
        <v>32327.8</v>
      </c>
      <c r="S410" s="71"/>
      <c r="T410" s="71">
        <f t="shared" si="79"/>
        <v>32327.8</v>
      </c>
      <c r="U410" s="71"/>
      <c r="V410" s="71">
        <f t="shared" si="80"/>
        <v>32327.8</v>
      </c>
      <c r="W410" s="71"/>
      <c r="X410" s="71">
        <f t="shared" si="80"/>
        <v>32327.8</v>
      </c>
      <c r="Y410" s="71"/>
      <c r="Z410" s="71">
        <f t="shared" si="80"/>
        <v>32327.8</v>
      </c>
      <c r="AA410" s="71"/>
      <c r="AB410" s="71">
        <f t="shared" si="80"/>
        <v>32327.8</v>
      </c>
      <c r="AC410" s="71"/>
      <c r="AD410" s="71">
        <f t="shared" si="81"/>
        <v>32327.8</v>
      </c>
      <c r="AE410" s="71">
        <v>-350.8</v>
      </c>
      <c r="AF410" s="71">
        <f t="shared" si="81"/>
        <v>31977</v>
      </c>
      <c r="AG410" s="71"/>
      <c r="AH410" s="71">
        <f t="shared" si="81"/>
        <v>31977</v>
      </c>
      <c r="AI410" s="71"/>
      <c r="AJ410" s="71">
        <f t="shared" si="81"/>
        <v>31977</v>
      </c>
    </row>
    <row r="411" spans="2:36" s="47" customFormat="1" ht="153.6" customHeight="1" x14ac:dyDescent="0.4">
      <c r="B411" s="48"/>
      <c r="C411" s="7"/>
      <c r="D411" s="37" t="s">
        <v>561</v>
      </c>
      <c r="E411" s="99" t="s">
        <v>333</v>
      </c>
      <c r="F411" s="99"/>
      <c r="G411" s="38"/>
      <c r="H411" s="71">
        <f>H412</f>
        <v>14.3</v>
      </c>
      <c r="I411" s="71">
        <f>I412</f>
        <v>0</v>
      </c>
      <c r="J411" s="71">
        <f t="shared" si="69"/>
        <v>14.3</v>
      </c>
      <c r="K411" s="71">
        <f>K412</f>
        <v>0</v>
      </c>
      <c r="L411" s="71">
        <f t="shared" si="76"/>
        <v>14.3</v>
      </c>
      <c r="M411" s="71">
        <f>M412</f>
        <v>132.1</v>
      </c>
      <c r="N411" s="71">
        <f t="shared" si="77"/>
        <v>146.4</v>
      </c>
      <c r="O411" s="71">
        <f>O412</f>
        <v>0</v>
      </c>
      <c r="P411" s="71">
        <f t="shared" si="78"/>
        <v>146.4</v>
      </c>
      <c r="Q411" s="71">
        <f>Q412</f>
        <v>0</v>
      </c>
      <c r="R411" s="71">
        <f t="shared" si="79"/>
        <v>146.4</v>
      </c>
      <c r="S411" s="71">
        <f>S412</f>
        <v>0</v>
      </c>
      <c r="T411" s="71">
        <f t="shared" si="79"/>
        <v>146.4</v>
      </c>
      <c r="U411" s="71">
        <f>U412</f>
        <v>0</v>
      </c>
      <c r="V411" s="71">
        <f t="shared" si="80"/>
        <v>146.4</v>
      </c>
      <c r="W411" s="71">
        <f>W412</f>
        <v>0</v>
      </c>
      <c r="X411" s="71">
        <f t="shared" si="80"/>
        <v>146.4</v>
      </c>
      <c r="Y411" s="71">
        <f>Y412</f>
        <v>0</v>
      </c>
      <c r="Z411" s="71">
        <f t="shared" si="80"/>
        <v>146.4</v>
      </c>
      <c r="AA411" s="71">
        <f>AA412</f>
        <v>0</v>
      </c>
      <c r="AB411" s="71">
        <f t="shared" si="80"/>
        <v>146.4</v>
      </c>
      <c r="AC411" s="71">
        <f>AC412</f>
        <v>0</v>
      </c>
      <c r="AD411" s="71">
        <f t="shared" si="81"/>
        <v>146.4</v>
      </c>
      <c r="AE411" s="71">
        <f>AE412</f>
        <v>-14.3</v>
      </c>
      <c r="AF411" s="71">
        <f t="shared" si="81"/>
        <v>132.1</v>
      </c>
      <c r="AG411" s="71">
        <f>AG412</f>
        <v>0</v>
      </c>
      <c r="AH411" s="71">
        <f t="shared" si="81"/>
        <v>132.1</v>
      </c>
      <c r="AI411" s="71">
        <f>AI412</f>
        <v>0</v>
      </c>
      <c r="AJ411" s="71">
        <f t="shared" si="81"/>
        <v>132.1</v>
      </c>
    </row>
    <row r="412" spans="2:36" s="47" customFormat="1" ht="60" customHeight="1" x14ac:dyDescent="0.4">
      <c r="B412" s="48"/>
      <c r="C412" s="7"/>
      <c r="D412" s="37" t="s">
        <v>14</v>
      </c>
      <c r="E412" s="99" t="s">
        <v>333</v>
      </c>
      <c r="F412" s="99">
        <v>200</v>
      </c>
      <c r="G412" s="38"/>
      <c r="H412" s="71">
        <v>14.3</v>
      </c>
      <c r="I412" s="71"/>
      <c r="J412" s="71">
        <f t="shared" si="69"/>
        <v>14.3</v>
      </c>
      <c r="K412" s="71"/>
      <c r="L412" s="71">
        <f t="shared" si="76"/>
        <v>14.3</v>
      </c>
      <c r="M412" s="71">
        <v>132.1</v>
      </c>
      <c r="N412" s="71">
        <f t="shared" si="77"/>
        <v>146.4</v>
      </c>
      <c r="O412" s="71"/>
      <c r="P412" s="71">
        <f t="shared" si="78"/>
        <v>146.4</v>
      </c>
      <c r="Q412" s="71"/>
      <c r="R412" s="71">
        <f t="shared" si="79"/>
        <v>146.4</v>
      </c>
      <c r="S412" s="71"/>
      <c r="T412" s="71">
        <f t="shared" si="79"/>
        <v>146.4</v>
      </c>
      <c r="U412" s="71"/>
      <c r="V412" s="71">
        <f t="shared" si="80"/>
        <v>146.4</v>
      </c>
      <c r="W412" s="71"/>
      <c r="X412" s="71">
        <f t="shared" si="80"/>
        <v>146.4</v>
      </c>
      <c r="Y412" s="71"/>
      <c r="Z412" s="71">
        <f t="shared" si="80"/>
        <v>146.4</v>
      </c>
      <c r="AA412" s="71"/>
      <c r="AB412" s="71">
        <f t="shared" si="80"/>
        <v>146.4</v>
      </c>
      <c r="AC412" s="71"/>
      <c r="AD412" s="71">
        <f t="shared" si="81"/>
        <v>146.4</v>
      </c>
      <c r="AE412" s="71">
        <v>-14.3</v>
      </c>
      <c r="AF412" s="71">
        <f t="shared" si="81"/>
        <v>132.1</v>
      </c>
      <c r="AG412" s="71"/>
      <c r="AH412" s="71">
        <f t="shared" si="81"/>
        <v>132.1</v>
      </c>
      <c r="AI412" s="71"/>
      <c r="AJ412" s="71">
        <f t="shared" si="81"/>
        <v>132.1</v>
      </c>
    </row>
    <row r="413" spans="2:36" s="47" customFormat="1" ht="91.2" customHeight="1" x14ac:dyDescent="0.4">
      <c r="B413" s="48"/>
      <c r="C413" s="7"/>
      <c r="D413" s="37" t="s">
        <v>129</v>
      </c>
      <c r="E413" s="99" t="s">
        <v>334</v>
      </c>
      <c r="F413" s="99"/>
      <c r="G413" s="38"/>
      <c r="H413" s="71">
        <f>H414+H415</f>
        <v>28793.3</v>
      </c>
      <c r="I413" s="71">
        <f>I414+I415</f>
        <v>0</v>
      </c>
      <c r="J413" s="71">
        <f t="shared" si="69"/>
        <v>28793.3</v>
      </c>
      <c r="K413" s="71">
        <f>K414+K415</f>
        <v>0</v>
      </c>
      <c r="L413" s="71">
        <f t="shared" si="76"/>
        <v>28793.3</v>
      </c>
      <c r="M413" s="71">
        <f>M414+M415</f>
        <v>0</v>
      </c>
      <c r="N413" s="71">
        <f t="shared" si="77"/>
        <v>28793.3</v>
      </c>
      <c r="O413" s="71">
        <f>O414+O415</f>
        <v>0</v>
      </c>
      <c r="P413" s="71">
        <f t="shared" si="78"/>
        <v>28793.3</v>
      </c>
      <c r="Q413" s="71">
        <f>Q414+Q415</f>
        <v>0</v>
      </c>
      <c r="R413" s="71">
        <f t="shared" si="79"/>
        <v>28793.3</v>
      </c>
      <c r="S413" s="71">
        <f>S414+S415</f>
        <v>0</v>
      </c>
      <c r="T413" s="71">
        <f t="shared" si="79"/>
        <v>28793.3</v>
      </c>
      <c r="U413" s="71">
        <f>U414+U415</f>
        <v>0</v>
      </c>
      <c r="V413" s="71">
        <f t="shared" si="80"/>
        <v>28793.3</v>
      </c>
      <c r="W413" s="71">
        <f>W414+W415</f>
        <v>0</v>
      </c>
      <c r="X413" s="71">
        <f t="shared" si="80"/>
        <v>28793.3</v>
      </c>
      <c r="Y413" s="71">
        <f>Y414+Y415</f>
        <v>0</v>
      </c>
      <c r="Z413" s="71">
        <f t="shared" si="80"/>
        <v>28793.3</v>
      </c>
      <c r="AA413" s="71">
        <f>AA414+AA415</f>
        <v>0</v>
      </c>
      <c r="AB413" s="71">
        <f t="shared" si="80"/>
        <v>28793.3</v>
      </c>
      <c r="AC413" s="71">
        <f>AC414+AC415</f>
        <v>0</v>
      </c>
      <c r="AD413" s="71">
        <f t="shared" si="81"/>
        <v>28793.3</v>
      </c>
      <c r="AE413" s="71">
        <f>AE414+AE415</f>
        <v>-1705.5</v>
      </c>
      <c r="AF413" s="71">
        <f t="shared" si="81"/>
        <v>27087.8</v>
      </c>
      <c r="AG413" s="71">
        <f>AG414+AG415</f>
        <v>0</v>
      </c>
      <c r="AH413" s="71">
        <f t="shared" si="81"/>
        <v>27087.8</v>
      </c>
      <c r="AI413" s="71">
        <f>AI414+AI415</f>
        <v>0</v>
      </c>
      <c r="AJ413" s="71">
        <f t="shared" si="81"/>
        <v>27087.8</v>
      </c>
    </row>
    <row r="414" spans="2:36" s="47" customFormat="1" ht="42.75" customHeight="1" x14ac:dyDescent="0.4">
      <c r="B414" s="48"/>
      <c r="C414" s="7"/>
      <c r="D414" s="37" t="s">
        <v>14</v>
      </c>
      <c r="E414" s="99" t="s">
        <v>334</v>
      </c>
      <c r="F414" s="99">
        <v>200</v>
      </c>
      <c r="G414" s="38"/>
      <c r="H414" s="71">
        <v>144</v>
      </c>
      <c r="I414" s="71"/>
      <c r="J414" s="71">
        <f t="shared" si="69"/>
        <v>144</v>
      </c>
      <c r="K414" s="71"/>
      <c r="L414" s="71">
        <f t="shared" si="76"/>
        <v>144</v>
      </c>
      <c r="M414" s="71"/>
      <c r="N414" s="71">
        <f t="shared" si="77"/>
        <v>144</v>
      </c>
      <c r="O414" s="71"/>
      <c r="P414" s="71">
        <f t="shared" si="78"/>
        <v>144</v>
      </c>
      <c r="Q414" s="71"/>
      <c r="R414" s="71">
        <f t="shared" si="79"/>
        <v>144</v>
      </c>
      <c r="S414" s="71"/>
      <c r="T414" s="71">
        <f t="shared" si="79"/>
        <v>144</v>
      </c>
      <c r="U414" s="71"/>
      <c r="V414" s="71">
        <f t="shared" si="80"/>
        <v>144</v>
      </c>
      <c r="W414" s="71"/>
      <c r="X414" s="71">
        <f t="shared" si="80"/>
        <v>144</v>
      </c>
      <c r="Y414" s="71"/>
      <c r="Z414" s="71">
        <f t="shared" si="80"/>
        <v>144</v>
      </c>
      <c r="AA414" s="71"/>
      <c r="AB414" s="71">
        <f t="shared" si="80"/>
        <v>144</v>
      </c>
      <c r="AC414" s="71"/>
      <c r="AD414" s="71">
        <f t="shared" si="81"/>
        <v>144</v>
      </c>
      <c r="AE414" s="71"/>
      <c r="AF414" s="71">
        <f t="shared" si="81"/>
        <v>144</v>
      </c>
      <c r="AG414" s="71"/>
      <c r="AH414" s="71">
        <f t="shared" si="81"/>
        <v>144</v>
      </c>
      <c r="AI414" s="71"/>
      <c r="AJ414" s="71">
        <f t="shared" si="81"/>
        <v>144</v>
      </c>
    </row>
    <row r="415" spans="2:36" s="47" customFormat="1" ht="42.75" customHeight="1" x14ac:dyDescent="0.4">
      <c r="B415" s="48"/>
      <c r="C415" s="7"/>
      <c r="D415" s="37" t="s">
        <v>15</v>
      </c>
      <c r="E415" s="99" t="s">
        <v>334</v>
      </c>
      <c r="F415" s="99">
        <v>300</v>
      </c>
      <c r="G415" s="38"/>
      <c r="H415" s="71">
        <v>28649.3</v>
      </c>
      <c r="I415" s="71"/>
      <c r="J415" s="71">
        <f t="shared" si="69"/>
        <v>28649.3</v>
      </c>
      <c r="K415" s="71"/>
      <c r="L415" s="71">
        <f t="shared" si="76"/>
        <v>28649.3</v>
      </c>
      <c r="M415" s="71"/>
      <c r="N415" s="71">
        <f t="shared" si="77"/>
        <v>28649.3</v>
      </c>
      <c r="O415" s="71"/>
      <c r="P415" s="71">
        <f t="shared" si="78"/>
        <v>28649.3</v>
      </c>
      <c r="Q415" s="71"/>
      <c r="R415" s="71">
        <f t="shared" si="79"/>
        <v>28649.3</v>
      </c>
      <c r="S415" s="71"/>
      <c r="T415" s="71">
        <f t="shared" si="79"/>
        <v>28649.3</v>
      </c>
      <c r="U415" s="71"/>
      <c r="V415" s="71">
        <f t="shared" si="80"/>
        <v>28649.3</v>
      </c>
      <c r="W415" s="71"/>
      <c r="X415" s="71">
        <f t="shared" si="80"/>
        <v>28649.3</v>
      </c>
      <c r="Y415" s="71"/>
      <c r="Z415" s="71">
        <f t="shared" si="80"/>
        <v>28649.3</v>
      </c>
      <c r="AA415" s="71"/>
      <c r="AB415" s="71">
        <f t="shared" si="80"/>
        <v>28649.3</v>
      </c>
      <c r="AC415" s="71"/>
      <c r="AD415" s="71">
        <f t="shared" si="81"/>
        <v>28649.3</v>
      </c>
      <c r="AE415" s="71">
        <v>-1705.5</v>
      </c>
      <c r="AF415" s="71">
        <f t="shared" si="81"/>
        <v>26943.8</v>
      </c>
      <c r="AG415" s="71"/>
      <c r="AH415" s="71">
        <f t="shared" si="81"/>
        <v>26943.8</v>
      </c>
      <c r="AI415" s="71"/>
      <c r="AJ415" s="71">
        <f t="shared" si="81"/>
        <v>26943.8</v>
      </c>
    </row>
    <row r="416" spans="2:36" ht="81.599999999999994" customHeight="1" x14ac:dyDescent="0.4">
      <c r="B416" s="12"/>
      <c r="C416" s="13">
        <v>15</v>
      </c>
      <c r="D416" s="9" t="s">
        <v>275</v>
      </c>
      <c r="E416" s="39" t="s">
        <v>130</v>
      </c>
      <c r="F416" s="39"/>
      <c r="G416" s="15"/>
      <c r="H416" s="70">
        <f>H417+H420+H423+H426</f>
        <v>1919.2</v>
      </c>
      <c r="I416" s="70">
        <f>I417+I420+I423+I426</f>
        <v>0</v>
      </c>
      <c r="J416" s="70">
        <f t="shared" si="69"/>
        <v>1919.2</v>
      </c>
      <c r="K416" s="70">
        <f>K417+K420+K423+K426</f>
        <v>0</v>
      </c>
      <c r="L416" s="70">
        <f t="shared" si="76"/>
        <v>1919.2</v>
      </c>
      <c r="M416" s="70">
        <f>M417+M420+M423+M426</f>
        <v>0</v>
      </c>
      <c r="N416" s="70">
        <f t="shared" si="77"/>
        <v>1919.2</v>
      </c>
      <c r="O416" s="70">
        <f>O417+O420+O423+O426</f>
        <v>0</v>
      </c>
      <c r="P416" s="70">
        <f t="shared" si="78"/>
        <v>1919.2</v>
      </c>
      <c r="Q416" s="70">
        <f>Q417+Q420+Q423+Q426</f>
        <v>0</v>
      </c>
      <c r="R416" s="70">
        <f t="shared" si="79"/>
        <v>1919.2</v>
      </c>
      <c r="S416" s="70">
        <f>S417+S420+S423+S426</f>
        <v>400</v>
      </c>
      <c r="T416" s="70">
        <f t="shared" si="79"/>
        <v>2319.1999999999998</v>
      </c>
      <c r="U416" s="70">
        <f>U417+U420+U423+U426</f>
        <v>0</v>
      </c>
      <c r="V416" s="70">
        <f t="shared" si="80"/>
        <v>2319.1999999999998</v>
      </c>
      <c r="W416" s="70">
        <f>W417+W420+W423+W426</f>
        <v>0</v>
      </c>
      <c r="X416" s="70">
        <f t="shared" si="80"/>
        <v>2319.1999999999998</v>
      </c>
      <c r="Y416" s="70">
        <f>Y417+Y420+Y423+Y426</f>
        <v>0</v>
      </c>
      <c r="Z416" s="70">
        <f t="shared" si="80"/>
        <v>2319.1999999999998</v>
      </c>
      <c r="AA416" s="70">
        <f>AA417+AA420+AA423+AA426</f>
        <v>200</v>
      </c>
      <c r="AB416" s="70">
        <f t="shared" si="80"/>
        <v>2519.1999999999998</v>
      </c>
      <c r="AC416" s="70">
        <f>AC417+AC420+AC423+AC426</f>
        <v>0</v>
      </c>
      <c r="AD416" s="70">
        <f t="shared" si="81"/>
        <v>2519.1999999999998</v>
      </c>
      <c r="AE416" s="70">
        <f>AE417+AE420+AE423+AE426</f>
        <v>0</v>
      </c>
      <c r="AF416" s="70">
        <f t="shared" si="81"/>
        <v>2519.1999999999998</v>
      </c>
      <c r="AG416" s="70">
        <f>AG417+AG420+AG423+AG426</f>
        <v>0</v>
      </c>
      <c r="AH416" s="70">
        <f t="shared" si="81"/>
        <v>2519.1999999999998</v>
      </c>
      <c r="AI416" s="70">
        <f>AI417+AI420+AI423+AI426</f>
        <v>0</v>
      </c>
      <c r="AJ416" s="70">
        <f t="shared" si="81"/>
        <v>2519.1999999999998</v>
      </c>
    </row>
    <row r="417" spans="2:36" ht="69" customHeight="1" x14ac:dyDescent="0.4">
      <c r="B417" s="12"/>
      <c r="C417" s="7"/>
      <c r="D417" s="37" t="s">
        <v>219</v>
      </c>
      <c r="E417" s="99" t="s">
        <v>131</v>
      </c>
      <c r="F417" s="99"/>
      <c r="G417" s="38"/>
      <c r="H417" s="71">
        <f t="shared" ref="H417:AI427" si="82">H418</f>
        <v>1000</v>
      </c>
      <c r="I417" s="71">
        <f t="shared" si="82"/>
        <v>0</v>
      </c>
      <c r="J417" s="71">
        <f t="shared" si="69"/>
        <v>1000</v>
      </c>
      <c r="K417" s="71">
        <f t="shared" si="82"/>
        <v>0</v>
      </c>
      <c r="L417" s="71">
        <f t="shared" si="76"/>
        <v>1000</v>
      </c>
      <c r="M417" s="71">
        <f t="shared" si="82"/>
        <v>0</v>
      </c>
      <c r="N417" s="71">
        <f t="shared" si="77"/>
        <v>1000</v>
      </c>
      <c r="O417" s="71">
        <f t="shared" si="82"/>
        <v>0</v>
      </c>
      <c r="P417" s="71">
        <f t="shared" si="78"/>
        <v>1000</v>
      </c>
      <c r="Q417" s="71">
        <f t="shared" si="82"/>
        <v>0</v>
      </c>
      <c r="R417" s="71">
        <f t="shared" si="79"/>
        <v>1000</v>
      </c>
      <c r="S417" s="71">
        <f t="shared" si="82"/>
        <v>300</v>
      </c>
      <c r="T417" s="71">
        <f t="shared" si="79"/>
        <v>1300</v>
      </c>
      <c r="U417" s="71">
        <f t="shared" si="82"/>
        <v>0</v>
      </c>
      <c r="V417" s="71">
        <f t="shared" si="80"/>
        <v>1300</v>
      </c>
      <c r="W417" s="71">
        <f t="shared" si="82"/>
        <v>0</v>
      </c>
      <c r="X417" s="71">
        <f t="shared" si="80"/>
        <v>1300</v>
      </c>
      <c r="Y417" s="71">
        <f t="shared" si="82"/>
        <v>0</v>
      </c>
      <c r="Z417" s="71">
        <f t="shared" si="80"/>
        <v>1300</v>
      </c>
      <c r="AA417" s="71">
        <f t="shared" si="82"/>
        <v>200</v>
      </c>
      <c r="AB417" s="71">
        <f t="shared" si="80"/>
        <v>1500</v>
      </c>
      <c r="AC417" s="71">
        <f t="shared" si="82"/>
        <v>0</v>
      </c>
      <c r="AD417" s="71">
        <f t="shared" si="81"/>
        <v>1500</v>
      </c>
      <c r="AE417" s="71">
        <f t="shared" si="82"/>
        <v>0</v>
      </c>
      <c r="AF417" s="71">
        <f t="shared" si="81"/>
        <v>1500</v>
      </c>
      <c r="AG417" s="71">
        <f t="shared" si="82"/>
        <v>0</v>
      </c>
      <c r="AH417" s="71">
        <f t="shared" si="81"/>
        <v>1500</v>
      </c>
      <c r="AI417" s="71">
        <f t="shared" si="82"/>
        <v>0</v>
      </c>
      <c r="AJ417" s="71">
        <f t="shared" si="81"/>
        <v>1500</v>
      </c>
    </row>
    <row r="418" spans="2:36" ht="46.5" customHeight="1" x14ac:dyDescent="0.4">
      <c r="B418" s="12"/>
      <c r="C418" s="7"/>
      <c r="D418" s="37" t="s">
        <v>132</v>
      </c>
      <c r="E418" s="99" t="s">
        <v>133</v>
      </c>
      <c r="F418" s="99"/>
      <c r="G418" s="38"/>
      <c r="H418" s="71">
        <f t="shared" si="82"/>
        <v>1000</v>
      </c>
      <c r="I418" s="71">
        <f t="shared" si="82"/>
        <v>0</v>
      </c>
      <c r="J418" s="71">
        <f t="shared" si="69"/>
        <v>1000</v>
      </c>
      <c r="K418" s="71">
        <f t="shared" si="82"/>
        <v>0</v>
      </c>
      <c r="L418" s="71">
        <f t="shared" si="76"/>
        <v>1000</v>
      </c>
      <c r="M418" s="71">
        <f t="shared" si="82"/>
        <v>0</v>
      </c>
      <c r="N418" s="71">
        <f t="shared" si="77"/>
        <v>1000</v>
      </c>
      <c r="O418" s="71">
        <f t="shared" si="82"/>
        <v>0</v>
      </c>
      <c r="P418" s="71">
        <f t="shared" si="78"/>
        <v>1000</v>
      </c>
      <c r="Q418" s="71">
        <f t="shared" si="82"/>
        <v>0</v>
      </c>
      <c r="R418" s="71">
        <f t="shared" si="79"/>
        <v>1000</v>
      </c>
      <c r="S418" s="71">
        <f t="shared" si="82"/>
        <v>300</v>
      </c>
      <c r="T418" s="71">
        <f t="shared" si="79"/>
        <v>1300</v>
      </c>
      <c r="U418" s="71">
        <f t="shared" si="82"/>
        <v>0</v>
      </c>
      <c r="V418" s="71">
        <f t="shared" si="80"/>
        <v>1300</v>
      </c>
      <c r="W418" s="71">
        <f t="shared" si="82"/>
        <v>0</v>
      </c>
      <c r="X418" s="71">
        <f t="shared" si="80"/>
        <v>1300</v>
      </c>
      <c r="Y418" s="71">
        <f t="shared" si="82"/>
        <v>0</v>
      </c>
      <c r="Z418" s="71">
        <f t="shared" si="80"/>
        <v>1300</v>
      </c>
      <c r="AA418" s="71">
        <f t="shared" si="82"/>
        <v>200</v>
      </c>
      <c r="AB418" s="71">
        <f t="shared" si="80"/>
        <v>1500</v>
      </c>
      <c r="AC418" s="71">
        <f t="shared" si="82"/>
        <v>0</v>
      </c>
      <c r="AD418" s="71">
        <f t="shared" si="81"/>
        <v>1500</v>
      </c>
      <c r="AE418" s="71">
        <f t="shared" si="82"/>
        <v>0</v>
      </c>
      <c r="AF418" s="71">
        <f t="shared" si="81"/>
        <v>1500</v>
      </c>
      <c r="AG418" s="71">
        <f t="shared" si="82"/>
        <v>0</v>
      </c>
      <c r="AH418" s="71">
        <f t="shared" si="81"/>
        <v>1500</v>
      </c>
      <c r="AI418" s="71">
        <f t="shared" si="82"/>
        <v>0</v>
      </c>
      <c r="AJ418" s="71">
        <f t="shared" si="81"/>
        <v>1500</v>
      </c>
    </row>
    <row r="419" spans="2:36" ht="42" x14ac:dyDescent="0.4">
      <c r="B419" s="12"/>
      <c r="C419" s="7"/>
      <c r="D419" s="37" t="s">
        <v>14</v>
      </c>
      <c r="E419" s="99" t="s">
        <v>133</v>
      </c>
      <c r="F419" s="99">
        <v>200</v>
      </c>
      <c r="G419" s="38">
        <v>4</v>
      </c>
      <c r="H419" s="71">
        <v>1000</v>
      </c>
      <c r="I419" s="71"/>
      <c r="J419" s="71">
        <f t="shared" si="69"/>
        <v>1000</v>
      </c>
      <c r="K419" s="71"/>
      <c r="L419" s="71">
        <f t="shared" si="76"/>
        <v>1000</v>
      </c>
      <c r="M419" s="71"/>
      <c r="N419" s="71">
        <f t="shared" si="77"/>
        <v>1000</v>
      </c>
      <c r="O419" s="71"/>
      <c r="P419" s="71">
        <f t="shared" si="78"/>
        <v>1000</v>
      </c>
      <c r="Q419" s="71"/>
      <c r="R419" s="71">
        <f t="shared" si="79"/>
        <v>1000</v>
      </c>
      <c r="S419" s="71">
        <v>300</v>
      </c>
      <c r="T419" s="71">
        <f t="shared" si="79"/>
        <v>1300</v>
      </c>
      <c r="U419" s="71"/>
      <c r="V419" s="71">
        <f t="shared" si="80"/>
        <v>1300</v>
      </c>
      <c r="W419" s="71"/>
      <c r="X419" s="71">
        <f t="shared" si="80"/>
        <v>1300</v>
      </c>
      <c r="Y419" s="71"/>
      <c r="Z419" s="71">
        <f t="shared" si="80"/>
        <v>1300</v>
      </c>
      <c r="AA419" s="71">
        <v>200</v>
      </c>
      <c r="AB419" s="71">
        <f t="shared" si="80"/>
        <v>1500</v>
      </c>
      <c r="AC419" s="71"/>
      <c r="AD419" s="71">
        <f t="shared" si="81"/>
        <v>1500</v>
      </c>
      <c r="AE419" s="71"/>
      <c r="AF419" s="71">
        <f t="shared" si="81"/>
        <v>1500</v>
      </c>
      <c r="AG419" s="71"/>
      <c r="AH419" s="71">
        <f t="shared" si="81"/>
        <v>1500</v>
      </c>
      <c r="AI419" s="71"/>
      <c r="AJ419" s="71">
        <f t="shared" si="81"/>
        <v>1500</v>
      </c>
    </row>
    <row r="420" spans="2:36" s="47" customFormat="1" ht="42" x14ac:dyDescent="0.4">
      <c r="B420" s="48"/>
      <c r="C420" s="7"/>
      <c r="D420" s="21" t="s">
        <v>368</v>
      </c>
      <c r="E420" s="63" t="s">
        <v>364</v>
      </c>
      <c r="F420" s="63"/>
      <c r="G420" s="38"/>
      <c r="H420" s="71">
        <f t="shared" si="82"/>
        <v>299.2</v>
      </c>
      <c r="I420" s="71">
        <f t="shared" si="82"/>
        <v>0</v>
      </c>
      <c r="J420" s="71">
        <f t="shared" si="69"/>
        <v>299.2</v>
      </c>
      <c r="K420" s="71">
        <f t="shared" si="82"/>
        <v>0</v>
      </c>
      <c r="L420" s="71">
        <f t="shared" si="76"/>
        <v>299.2</v>
      </c>
      <c r="M420" s="71">
        <f t="shared" si="82"/>
        <v>0</v>
      </c>
      <c r="N420" s="71">
        <f t="shared" si="77"/>
        <v>299.2</v>
      </c>
      <c r="O420" s="71">
        <f t="shared" si="82"/>
        <v>0</v>
      </c>
      <c r="P420" s="71">
        <f t="shared" si="78"/>
        <v>299.2</v>
      </c>
      <c r="Q420" s="71">
        <f t="shared" si="82"/>
        <v>0</v>
      </c>
      <c r="R420" s="71">
        <f t="shared" si="79"/>
        <v>299.2</v>
      </c>
      <c r="S420" s="71">
        <f t="shared" si="82"/>
        <v>0</v>
      </c>
      <c r="T420" s="71">
        <f t="shared" si="79"/>
        <v>299.2</v>
      </c>
      <c r="U420" s="71">
        <f t="shared" si="82"/>
        <v>0</v>
      </c>
      <c r="V420" s="71">
        <f t="shared" si="80"/>
        <v>299.2</v>
      </c>
      <c r="W420" s="71">
        <f t="shared" si="82"/>
        <v>0</v>
      </c>
      <c r="X420" s="71">
        <f t="shared" si="80"/>
        <v>299.2</v>
      </c>
      <c r="Y420" s="71">
        <f t="shared" si="82"/>
        <v>0</v>
      </c>
      <c r="Z420" s="71">
        <f t="shared" si="80"/>
        <v>299.2</v>
      </c>
      <c r="AA420" s="71">
        <f t="shared" si="82"/>
        <v>0</v>
      </c>
      <c r="AB420" s="71">
        <f t="shared" si="80"/>
        <v>299.2</v>
      </c>
      <c r="AC420" s="71">
        <f t="shared" si="82"/>
        <v>0</v>
      </c>
      <c r="AD420" s="71">
        <f t="shared" si="81"/>
        <v>299.2</v>
      </c>
      <c r="AE420" s="71">
        <f t="shared" si="82"/>
        <v>0</v>
      </c>
      <c r="AF420" s="71">
        <f t="shared" si="81"/>
        <v>299.2</v>
      </c>
      <c r="AG420" s="71">
        <f t="shared" si="82"/>
        <v>0</v>
      </c>
      <c r="AH420" s="71">
        <f t="shared" si="81"/>
        <v>299.2</v>
      </c>
      <c r="AI420" s="71">
        <f t="shared" si="82"/>
        <v>0</v>
      </c>
      <c r="AJ420" s="71">
        <f t="shared" si="81"/>
        <v>299.2</v>
      </c>
    </row>
    <row r="421" spans="2:36" s="47" customFormat="1" ht="35.4" customHeight="1" x14ac:dyDescent="0.4">
      <c r="B421" s="48"/>
      <c r="C421" s="7"/>
      <c r="D421" s="21" t="s">
        <v>132</v>
      </c>
      <c r="E421" s="63" t="s">
        <v>365</v>
      </c>
      <c r="F421" s="63"/>
      <c r="G421" s="38"/>
      <c r="H421" s="71">
        <f t="shared" si="82"/>
        <v>299.2</v>
      </c>
      <c r="I421" s="71">
        <f t="shared" si="82"/>
        <v>0</v>
      </c>
      <c r="J421" s="71">
        <f t="shared" si="69"/>
        <v>299.2</v>
      </c>
      <c r="K421" s="71">
        <f t="shared" si="82"/>
        <v>0</v>
      </c>
      <c r="L421" s="71">
        <f t="shared" si="76"/>
        <v>299.2</v>
      </c>
      <c r="M421" s="71">
        <f t="shared" si="82"/>
        <v>0</v>
      </c>
      <c r="N421" s="71">
        <f t="shared" si="77"/>
        <v>299.2</v>
      </c>
      <c r="O421" s="71">
        <f t="shared" si="82"/>
        <v>0</v>
      </c>
      <c r="P421" s="71">
        <f t="shared" si="78"/>
        <v>299.2</v>
      </c>
      <c r="Q421" s="71">
        <f t="shared" si="82"/>
        <v>0</v>
      </c>
      <c r="R421" s="71">
        <f t="shared" si="79"/>
        <v>299.2</v>
      </c>
      <c r="S421" s="71">
        <f t="shared" si="82"/>
        <v>0</v>
      </c>
      <c r="T421" s="71">
        <f t="shared" si="79"/>
        <v>299.2</v>
      </c>
      <c r="U421" s="71">
        <f t="shared" si="82"/>
        <v>0</v>
      </c>
      <c r="V421" s="71">
        <f t="shared" si="80"/>
        <v>299.2</v>
      </c>
      <c r="W421" s="71">
        <f t="shared" si="82"/>
        <v>0</v>
      </c>
      <c r="X421" s="71">
        <f t="shared" si="80"/>
        <v>299.2</v>
      </c>
      <c r="Y421" s="71">
        <f t="shared" si="82"/>
        <v>0</v>
      </c>
      <c r="Z421" s="71">
        <f t="shared" si="80"/>
        <v>299.2</v>
      </c>
      <c r="AA421" s="71">
        <f t="shared" si="82"/>
        <v>0</v>
      </c>
      <c r="AB421" s="71">
        <f t="shared" si="80"/>
        <v>299.2</v>
      </c>
      <c r="AC421" s="71">
        <f t="shared" si="82"/>
        <v>0</v>
      </c>
      <c r="AD421" s="71">
        <f t="shared" si="81"/>
        <v>299.2</v>
      </c>
      <c r="AE421" s="71">
        <f t="shared" si="82"/>
        <v>0</v>
      </c>
      <c r="AF421" s="71">
        <f t="shared" si="81"/>
        <v>299.2</v>
      </c>
      <c r="AG421" s="71">
        <f t="shared" si="82"/>
        <v>0</v>
      </c>
      <c r="AH421" s="71">
        <f t="shared" si="81"/>
        <v>299.2</v>
      </c>
      <c r="AI421" s="71">
        <f t="shared" si="82"/>
        <v>0</v>
      </c>
      <c r="AJ421" s="71">
        <f t="shared" si="81"/>
        <v>299.2</v>
      </c>
    </row>
    <row r="422" spans="2:36" s="47" customFormat="1" ht="42" x14ac:dyDescent="0.4">
      <c r="B422" s="48"/>
      <c r="C422" s="7"/>
      <c r="D422" s="43" t="s">
        <v>14</v>
      </c>
      <c r="E422" s="63" t="s">
        <v>365</v>
      </c>
      <c r="F422" s="63" t="s">
        <v>283</v>
      </c>
      <c r="G422" s="38"/>
      <c r="H422" s="71">
        <v>299.2</v>
      </c>
      <c r="I422" s="71"/>
      <c r="J422" s="71">
        <f t="shared" si="69"/>
        <v>299.2</v>
      </c>
      <c r="K422" s="71"/>
      <c r="L422" s="71">
        <f t="shared" si="76"/>
        <v>299.2</v>
      </c>
      <c r="M422" s="71"/>
      <c r="N422" s="71">
        <f t="shared" si="77"/>
        <v>299.2</v>
      </c>
      <c r="O422" s="71"/>
      <c r="P422" s="71">
        <f t="shared" si="78"/>
        <v>299.2</v>
      </c>
      <c r="Q422" s="71"/>
      <c r="R422" s="71">
        <f t="shared" si="79"/>
        <v>299.2</v>
      </c>
      <c r="S422" s="71"/>
      <c r="T422" s="71">
        <f t="shared" si="79"/>
        <v>299.2</v>
      </c>
      <c r="U422" s="71"/>
      <c r="V422" s="71">
        <f t="shared" si="80"/>
        <v>299.2</v>
      </c>
      <c r="W422" s="71"/>
      <c r="X422" s="71">
        <f t="shared" si="80"/>
        <v>299.2</v>
      </c>
      <c r="Y422" s="71"/>
      <c r="Z422" s="71">
        <f t="shared" si="80"/>
        <v>299.2</v>
      </c>
      <c r="AA422" s="71"/>
      <c r="AB422" s="71">
        <f t="shared" si="80"/>
        <v>299.2</v>
      </c>
      <c r="AC422" s="71"/>
      <c r="AD422" s="71">
        <f t="shared" si="81"/>
        <v>299.2</v>
      </c>
      <c r="AE422" s="71"/>
      <c r="AF422" s="71">
        <f t="shared" si="81"/>
        <v>299.2</v>
      </c>
      <c r="AG422" s="71"/>
      <c r="AH422" s="71">
        <f t="shared" si="81"/>
        <v>299.2</v>
      </c>
      <c r="AI422" s="71"/>
      <c r="AJ422" s="71">
        <f t="shared" si="81"/>
        <v>299.2</v>
      </c>
    </row>
    <row r="423" spans="2:36" s="47" customFormat="1" ht="42" x14ac:dyDescent="0.4">
      <c r="B423" s="48"/>
      <c r="C423" s="7"/>
      <c r="D423" s="43" t="s">
        <v>369</v>
      </c>
      <c r="E423" s="63" t="s">
        <v>366</v>
      </c>
      <c r="F423" s="63"/>
      <c r="G423" s="38"/>
      <c r="H423" s="71">
        <f t="shared" si="82"/>
        <v>120</v>
      </c>
      <c r="I423" s="71">
        <f t="shared" si="82"/>
        <v>0</v>
      </c>
      <c r="J423" s="71">
        <f t="shared" si="69"/>
        <v>120</v>
      </c>
      <c r="K423" s="71">
        <f t="shared" si="82"/>
        <v>0</v>
      </c>
      <c r="L423" s="71">
        <f t="shared" si="76"/>
        <v>120</v>
      </c>
      <c r="M423" s="71">
        <f t="shared" si="82"/>
        <v>0</v>
      </c>
      <c r="N423" s="71">
        <f t="shared" si="77"/>
        <v>120</v>
      </c>
      <c r="O423" s="71">
        <f t="shared" si="82"/>
        <v>0</v>
      </c>
      <c r="P423" s="71">
        <f t="shared" si="78"/>
        <v>120</v>
      </c>
      <c r="Q423" s="71">
        <f t="shared" si="82"/>
        <v>0</v>
      </c>
      <c r="R423" s="71">
        <f t="shared" si="79"/>
        <v>120</v>
      </c>
      <c r="S423" s="71">
        <f t="shared" si="82"/>
        <v>-120</v>
      </c>
      <c r="T423" s="71">
        <f t="shared" si="79"/>
        <v>0</v>
      </c>
      <c r="U423" s="71">
        <f t="shared" si="82"/>
        <v>0</v>
      </c>
      <c r="V423" s="71">
        <f t="shared" si="80"/>
        <v>0</v>
      </c>
      <c r="W423" s="71">
        <f t="shared" si="82"/>
        <v>0</v>
      </c>
      <c r="X423" s="71">
        <f t="shared" si="80"/>
        <v>0</v>
      </c>
      <c r="Y423" s="71">
        <f t="shared" si="82"/>
        <v>0</v>
      </c>
      <c r="Z423" s="71">
        <f t="shared" si="80"/>
        <v>0</v>
      </c>
      <c r="AA423" s="71">
        <f t="shared" si="82"/>
        <v>0</v>
      </c>
      <c r="AB423" s="71">
        <f t="shared" si="80"/>
        <v>0</v>
      </c>
      <c r="AC423" s="71">
        <f t="shared" si="82"/>
        <v>0</v>
      </c>
      <c r="AD423" s="71">
        <f t="shared" si="81"/>
        <v>0</v>
      </c>
      <c r="AE423" s="71">
        <f t="shared" si="82"/>
        <v>0</v>
      </c>
      <c r="AF423" s="71">
        <f t="shared" si="81"/>
        <v>0</v>
      </c>
      <c r="AG423" s="71">
        <f t="shared" si="82"/>
        <v>0</v>
      </c>
      <c r="AH423" s="71">
        <f t="shared" si="81"/>
        <v>0</v>
      </c>
      <c r="AI423" s="71">
        <f t="shared" si="82"/>
        <v>0</v>
      </c>
      <c r="AJ423" s="71">
        <f t="shared" si="81"/>
        <v>0</v>
      </c>
    </row>
    <row r="424" spans="2:36" s="47" customFormat="1" ht="21" x14ac:dyDescent="0.4">
      <c r="B424" s="48"/>
      <c r="C424" s="7"/>
      <c r="D424" s="21" t="s">
        <v>132</v>
      </c>
      <c r="E424" s="63" t="s">
        <v>367</v>
      </c>
      <c r="F424" s="63"/>
      <c r="G424" s="38"/>
      <c r="H424" s="71">
        <f t="shared" si="82"/>
        <v>120</v>
      </c>
      <c r="I424" s="71">
        <f t="shared" si="82"/>
        <v>0</v>
      </c>
      <c r="J424" s="71">
        <f t="shared" si="69"/>
        <v>120</v>
      </c>
      <c r="K424" s="71">
        <f t="shared" si="82"/>
        <v>0</v>
      </c>
      <c r="L424" s="71">
        <f t="shared" si="76"/>
        <v>120</v>
      </c>
      <c r="M424" s="71">
        <f t="shared" si="82"/>
        <v>0</v>
      </c>
      <c r="N424" s="71">
        <f t="shared" si="77"/>
        <v>120</v>
      </c>
      <c r="O424" s="71">
        <f t="shared" si="82"/>
        <v>0</v>
      </c>
      <c r="P424" s="71">
        <f t="shared" si="78"/>
        <v>120</v>
      </c>
      <c r="Q424" s="71">
        <f t="shared" si="82"/>
        <v>0</v>
      </c>
      <c r="R424" s="71">
        <f t="shared" si="79"/>
        <v>120</v>
      </c>
      <c r="S424" s="71">
        <f t="shared" si="82"/>
        <v>-120</v>
      </c>
      <c r="T424" s="71">
        <f t="shared" si="79"/>
        <v>0</v>
      </c>
      <c r="U424" s="71">
        <f t="shared" si="82"/>
        <v>0</v>
      </c>
      <c r="V424" s="71">
        <f t="shared" si="80"/>
        <v>0</v>
      </c>
      <c r="W424" s="71">
        <f t="shared" si="82"/>
        <v>0</v>
      </c>
      <c r="X424" s="71">
        <f t="shared" si="80"/>
        <v>0</v>
      </c>
      <c r="Y424" s="71">
        <f t="shared" si="82"/>
        <v>0</v>
      </c>
      <c r="Z424" s="71">
        <f t="shared" si="80"/>
        <v>0</v>
      </c>
      <c r="AA424" s="71">
        <f t="shared" si="82"/>
        <v>0</v>
      </c>
      <c r="AB424" s="71">
        <f t="shared" si="80"/>
        <v>0</v>
      </c>
      <c r="AC424" s="71">
        <f t="shared" si="82"/>
        <v>0</v>
      </c>
      <c r="AD424" s="71">
        <f t="shared" si="81"/>
        <v>0</v>
      </c>
      <c r="AE424" s="71">
        <f t="shared" si="82"/>
        <v>0</v>
      </c>
      <c r="AF424" s="71">
        <f t="shared" si="81"/>
        <v>0</v>
      </c>
      <c r="AG424" s="71">
        <f t="shared" si="82"/>
        <v>0</v>
      </c>
      <c r="AH424" s="71">
        <f t="shared" si="81"/>
        <v>0</v>
      </c>
      <c r="AI424" s="71">
        <f t="shared" si="82"/>
        <v>0</v>
      </c>
      <c r="AJ424" s="71">
        <f t="shared" si="81"/>
        <v>0</v>
      </c>
    </row>
    <row r="425" spans="2:36" s="47" customFormat="1" ht="42" x14ac:dyDescent="0.4">
      <c r="B425" s="48"/>
      <c r="C425" s="7"/>
      <c r="D425" s="43" t="s">
        <v>14</v>
      </c>
      <c r="E425" s="63" t="s">
        <v>367</v>
      </c>
      <c r="F425" s="63" t="s">
        <v>283</v>
      </c>
      <c r="G425" s="38"/>
      <c r="H425" s="71">
        <v>120</v>
      </c>
      <c r="I425" s="71"/>
      <c r="J425" s="71">
        <f t="shared" si="69"/>
        <v>120</v>
      </c>
      <c r="K425" s="71"/>
      <c r="L425" s="71">
        <f t="shared" si="76"/>
        <v>120</v>
      </c>
      <c r="M425" s="71"/>
      <c r="N425" s="71">
        <f t="shared" si="77"/>
        <v>120</v>
      </c>
      <c r="O425" s="71"/>
      <c r="P425" s="71">
        <f t="shared" si="78"/>
        <v>120</v>
      </c>
      <c r="Q425" s="71"/>
      <c r="R425" s="71">
        <f t="shared" si="79"/>
        <v>120</v>
      </c>
      <c r="S425" s="71">
        <v>-120</v>
      </c>
      <c r="T425" s="71">
        <f t="shared" si="79"/>
        <v>0</v>
      </c>
      <c r="U425" s="71"/>
      <c r="V425" s="71">
        <f t="shared" si="80"/>
        <v>0</v>
      </c>
      <c r="W425" s="71"/>
      <c r="X425" s="71">
        <f t="shared" si="80"/>
        <v>0</v>
      </c>
      <c r="Y425" s="71"/>
      <c r="Z425" s="71">
        <f t="shared" si="80"/>
        <v>0</v>
      </c>
      <c r="AA425" s="71"/>
      <c r="AB425" s="71">
        <f t="shared" si="80"/>
        <v>0</v>
      </c>
      <c r="AC425" s="71"/>
      <c r="AD425" s="71">
        <f t="shared" si="81"/>
        <v>0</v>
      </c>
      <c r="AE425" s="71"/>
      <c r="AF425" s="71">
        <f t="shared" si="81"/>
        <v>0</v>
      </c>
      <c r="AG425" s="71"/>
      <c r="AH425" s="71">
        <f t="shared" si="81"/>
        <v>0</v>
      </c>
      <c r="AI425" s="71"/>
      <c r="AJ425" s="71">
        <f t="shared" si="81"/>
        <v>0</v>
      </c>
    </row>
    <row r="426" spans="2:36" s="47" customFormat="1" ht="42" x14ac:dyDescent="0.4">
      <c r="B426" s="48"/>
      <c r="C426" s="7"/>
      <c r="D426" s="43" t="s">
        <v>372</v>
      </c>
      <c r="E426" s="63" t="s">
        <v>370</v>
      </c>
      <c r="F426" s="63"/>
      <c r="G426" s="38"/>
      <c r="H426" s="71">
        <f t="shared" si="82"/>
        <v>500</v>
      </c>
      <c r="I426" s="71">
        <f t="shared" si="82"/>
        <v>0</v>
      </c>
      <c r="J426" s="71">
        <f t="shared" si="69"/>
        <v>500</v>
      </c>
      <c r="K426" s="71">
        <f t="shared" si="82"/>
        <v>0</v>
      </c>
      <c r="L426" s="71">
        <f t="shared" si="76"/>
        <v>500</v>
      </c>
      <c r="M426" s="71">
        <f t="shared" si="82"/>
        <v>0</v>
      </c>
      <c r="N426" s="71">
        <f t="shared" si="77"/>
        <v>500</v>
      </c>
      <c r="O426" s="71">
        <f t="shared" si="82"/>
        <v>0</v>
      </c>
      <c r="P426" s="71">
        <f t="shared" si="78"/>
        <v>500</v>
      </c>
      <c r="Q426" s="71">
        <f t="shared" si="82"/>
        <v>0</v>
      </c>
      <c r="R426" s="71">
        <f t="shared" si="79"/>
        <v>500</v>
      </c>
      <c r="S426" s="71">
        <f t="shared" si="82"/>
        <v>220</v>
      </c>
      <c r="T426" s="71">
        <f t="shared" si="79"/>
        <v>720</v>
      </c>
      <c r="U426" s="71">
        <f t="shared" si="82"/>
        <v>0</v>
      </c>
      <c r="V426" s="71">
        <f t="shared" si="80"/>
        <v>720</v>
      </c>
      <c r="W426" s="71">
        <f t="shared" si="82"/>
        <v>0</v>
      </c>
      <c r="X426" s="71">
        <f t="shared" si="80"/>
        <v>720</v>
      </c>
      <c r="Y426" s="71">
        <f t="shared" si="82"/>
        <v>0</v>
      </c>
      <c r="Z426" s="71">
        <f t="shared" si="80"/>
        <v>720</v>
      </c>
      <c r="AA426" s="71">
        <f t="shared" si="82"/>
        <v>0</v>
      </c>
      <c r="AB426" s="71">
        <f t="shared" si="80"/>
        <v>720</v>
      </c>
      <c r="AC426" s="71">
        <f t="shared" si="82"/>
        <v>0</v>
      </c>
      <c r="AD426" s="71">
        <f t="shared" si="81"/>
        <v>720</v>
      </c>
      <c r="AE426" s="71">
        <f t="shared" si="82"/>
        <v>0</v>
      </c>
      <c r="AF426" s="71">
        <f t="shared" si="81"/>
        <v>720</v>
      </c>
      <c r="AG426" s="71">
        <f t="shared" si="82"/>
        <v>0</v>
      </c>
      <c r="AH426" s="71">
        <f t="shared" si="81"/>
        <v>720</v>
      </c>
      <c r="AI426" s="71">
        <f t="shared" si="82"/>
        <v>0</v>
      </c>
      <c r="AJ426" s="71">
        <f t="shared" si="81"/>
        <v>720</v>
      </c>
    </row>
    <row r="427" spans="2:36" s="47" customFormat="1" ht="21" x14ac:dyDescent="0.4">
      <c r="B427" s="48"/>
      <c r="C427" s="7"/>
      <c r="D427" s="21" t="s">
        <v>132</v>
      </c>
      <c r="E427" s="63" t="s">
        <v>371</v>
      </c>
      <c r="F427" s="63"/>
      <c r="G427" s="38"/>
      <c r="H427" s="71">
        <f t="shared" si="82"/>
        <v>500</v>
      </c>
      <c r="I427" s="71">
        <f t="shared" si="82"/>
        <v>0</v>
      </c>
      <c r="J427" s="71">
        <f t="shared" si="69"/>
        <v>500</v>
      </c>
      <c r="K427" s="71">
        <f t="shared" si="82"/>
        <v>0</v>
      </c>
      <c r="L427" s="71">
        <f t="shared" si="76"/>
        <v>500</v>
      </c>
      <c r="M427" s="71">
        <f t="shared" si="82"/>
        <v>0</v>
      </c>
      <c r="N427" s="71">
        <f t="shared" si="77"/>
        <v>500</v>
      </c>
      <c r="O427" s="71">
        <f t="shared" si="82"/>
        <v>0</v>
      </c>
      <c r="P427" s="71">
        <f t="shared" si="78"/>
        <v>500</v>
      </c>
      <c r="Q427" s="71">
        <f t="shared" si="82"/>
        <v>0</v>
      </c>
      <c r="R427" s="71">
        <f t="shared" si="79"/>
        <v>500</v>
      </c>
      <c r="S427" s="71">
        <f t="shared" si="82"/>
        <v>220</v>
      </c>
      <c r="T427" s="71">
        <f t="shared" si="79"/>
        <v>720</v>
      </c>
      <c r="U427" s="71">
        <f t="shared" si="82"/>
        <v>0</v>
      </c>
      <c r="V427" s="71">
        <f t="shared" si="80"/>
        <v>720</v>
      </c>
      <c r="W427" s="71">
        <f t="shared" si="82"/>
        <v>0</v>
      </c>
      <c r="X427" s="71">
        <f t="shared" si="80"/>
        <v>720</v>
      </c>
      <c r="Y427" s="71">
        <f t="shared" si="82"/>
        <v>0</v>
      </c>
      <c r="Z427" s="71">
        <f t="shared" si="80"/>
        <v>720</v>
      </c>
      <c r="AA427" s="71">
        <f t="shared" si="82"/>
        <v>0</v>
      </c>
      <c r="AB427" s="71">
        <f t="shared" si="80"/>
        <v>720</v>
      </c>
      <c r="AC427" s="71">
        <f t="shared" si="82"/>
        <v>0</v>
      </c>
      <c r="AD427" s="71">
        <f t="shared" si="81"/>
        <v>720</v>
      </c>
      <c r="AE427" s="71">
        <f t="shared" si="82"/>
        <v>0</v>
      </c>
      <c r="AF427" s="71">
        <f t="shared" si="81"/>
        <v>720</v>
      </c>
      <c r="AG427" s="71">
        <f t="shared" si="82"/>
        <v>0</v>
      </c>
      <c r="AH427" s="71">
        <f t="shared" si="81"/>
        <v>720</v>
      </c>
      <c r="AI427" s="71">
        <f t="shared" si="82"/>
        <v>0</v>
      </c>
      <c r="AJ427" s="71">
        <f t="shared" si="81"/>
        <v>720</v>
      </c>
    </row>
    <row r="428" spans="2:36" s="47" customFormat="1" ht="42" x14ac:dyDescent="0.4">
      <c r="B428" s="48"/>
      <c r="C428" s="7"/>
      <c r="D428" s="43" t="s">
        <v>14</v>
      </c>
      <c r="E428" s="63" t="s">
        <v>371</v>
      </c>
      <c r="F428" s="63" t="s">
        <v>283</v>
      </c>
      <c r="G428" s="38"/>
      <c r="H428" s="71">
        <v>500</v>
      </c>
      <c r="I428" s="71"/>
      <c r="J428" s="71">
        <f t="shared" si="69"/>
        <v>500</v>
      </c>
      <c r="K428" s="71"/>
      <c r="L428" s="71">
        <f t="shared" si="76"/>
        <v>500</v>
      </c>
      <c r="M428" s="71"/>
      <c r="N428" s="71">
        <f t="shared" si="77"/>
        <v>500</v>
      </c>
      <c r="O428" s="71"/>
      <c r="P428" s="71">
        <f t="shared" si="78"/>
        <v>500</v>
      </c>
      <c r="Q428" s="71"/>
      <c r="R428" s="71">
        <f t="shared" si="79"/>
        <v>500</v>
      </c>
      <c r="S428" s="71">
        <v>220</v>
      </c>
      <c r="T428" s="71">
        <f t="shared" si="79"/>
        <v>720</v>
      </c>
      <c r="U428" s="71"/>
      <c r="V428" s="71">
        <f t="shared" si="80"/>
        <v>720</v>
      </c>
      <c r="W428" s="71"/>
      <c r="X428" s="71">
        <f t="shared" si="80"/>
        <v>720</v>
      </c>
      <c r="Y428" s="71"/>
      <c r="Z428" s="71">
        <f t="shared" si="80"/>
        <v>720</v>
      </c>
      <c r="AA428" s="71"/>
      <c r="AB428" s="71">
        <f t="shared" si="80"/>
        <v>720</v>
      </c>
      <c r="AC428" s="71"/>
      <c r="AD428" s="71">
        <f t="shared" si="81"/>
        <v>720</v>
      </c>
      <c r="AE428" s="71"/>
      <c r="AF428" s="71">
        <f t="shared" si="81"/>
        <v>720</v>
      </c>
      <c r="AG428" s="71"/>
      <c r="AH428" s="71">
        <f t="shared" si="81"/>
        <v>720</v>
      </c>
      <c r="AI428" s="71"/>
      <c r="AJ428" s="71">
        <f t="shared" si="81"/>
        <v>720</v>
      </c>
    </row>
    <row r="429" spans="2:36" ht="92.4" customHeight="1" x14ac:dyDescent="0.4">
      <c r="B429" s="12"/>
      <c r="C429" s="13">
        <v>16</v>
      </c>
      <c r="D429" s="9" t="s">
        <v>221</v>
      </c>
      <c r="E429" s="39" t="s">
        <v>134</v>
      </c>
      <c r="F429" s="39"/>
      <c r="G429" s="15"/>
      <c r="H429" s="70">
        <f>H430+H433+H436</f>
        <v>19096.000000000004</v>
      </c>
      <c r="I429" s="70">
        <f>I430+I433+I436</f>
        <v>-13.4</v>
      </c>
      <c r="J429" s="70">
        <f t="shared" si="69"/>
        <v>19082.600000000002</v>
      </c>
      <c r="K429" s="70">
        <f>K430+K433+K436</f>
        <v>0</v>
      </c>
      <c r="L429" s="70">
        <f t="shared" si="76"/>
        <v>19082.600000000002</v>
      </c>
      <c r="M429" s="70">
        <f>M430+M433+M436</f>
        <v>0</v>
      </c>
      <c r="N429" s="70">
        <f t="shared" si="77"/>
        <v>19082.600000000002</v>
      </c>
      <c r="O429" s="70">
        <f>O430+O433+O436</f>
        <v>0</v>
      </c>
      <c r="P429" s="70">
        <f t="shared" si="78"/>
        <v>19082.600000000002</v>
      </c>
      <c r="Q429" s="70">
        <f>Q430+Q433+Q436</f>
        <v>0</v>
      </c>
      <c r="R429" s="70">
        <f t="shared" si="79"/>
        <v>19082.600000000002</v>
      </c>
      <c r="S429" s="70">
        <f>S430+S433+S436</f>
        <v>1055.5999999999999</v>
      </c>
      <c r="T429" s="70">
        <f t="shared" si="79"/>
        <v>20138.2</v>
      </c>
      <c r="U429" s="70">
        <f>U430+U433+U436</f>
        <v>0</v>
      </c>
      <c r="V429" s="70">
        <f t="shared" si="80"/>
        <v>20138.2</v>
      </c>
      <c r="W429" s="70">
        <f>W430+W433+W436</f>
        <v>0</v>
      </c>
      <c r="X429" s="70">
        <f t="shared" si="80"/>
        <v>20138.2</v>
      </c>
      <c r="Y429" s="70">
        <f>Y430+Y433+Y436</f>
        <v>0</v>
      </c>
      <c r="Z429" s="70">
        <f t="shared" si="80"/>
        <v>20138.2</v>
      </c>
      <c r="AA429" s="70">
        <f>AA430+AA433+AA436</f>
        <v>0</v>
      </c>
      <c r="AB429" s="70">
        <f t="shared" si="80"/>
        <v>20138.2</v>
      </c>
      <c r="AC429" s="70">
        <f>AC430+AC433+AC436</f>
        <v>0</v>
      </c>
      <c r="AD429" s="70">
        <f t="shared" si="81"/>
        <v>20138.2</v>
      </c>
      <c r="AE429" s="70">
        <f>AE430+AE433+AE436</f>
        <v>-12141</v>
      </c>
      <c r="AF429" s="70">
        <f t="shared" si="81"/>
        <v>7997.2000000000007</v>
      </c>
      <c r="AG429" s="70">
        <f>AG430+AG433+AG436</f>
        <v>0</v>
      </c>
      <c r="AH429" s="70">
        <f t="shared" si="81"/>
        <v>7997.2000000000007</v>
      </c>
      <c r="AI429" s="70">
        <f>AI430+AI433+AI436</f>
        <v>0</v>
      </c>
      <c r="AJ429" s="70">
        <f t="shared" si="81"/>
        <v>7997.2000000000007</v>
      </c>
    </row>
    <row r="430" spans="2:36" ht="75.599999999999994" customHeight="1" x14ac:dyDescent="0.4">
      <c r="B430" s="12"/>
      <c r="C430" s="7"/>
      <c r="D430" s="37" t="s">
        <v>220</v>
      </c>
      <c r="E430" s="99" t="s">
        <v>135</v>
      </c>
      <c r="F430" s="99"/>
      <c r="G430" s="38"/>
      <c r="H430" s="71">
        <f t="shared" ref="H430:AI431" si="83">H431</f>
        <v>17654.400000000001</v>
      </c>
      <c r="I430" s="71">
        <f t="shared" si="83"/>
        <v>-13.4</v>
      </c>
      <c r="J430" s="71">
        <f t="shared" si="69"/>
        <v>17641</v>
      </c>
      <c r="K430" s="71">
        <f t="shared" si="83"/>
        <v>0</v>
      </c>
      <c r="L430" s="71">
        <f t="shared" si="76"/>
        <v>17641</v>
      </c>
      <c r="M430" s="71">
        <f t="shared" si="83"/>
        <v>0</v>
      </c>
      <c r="N430" s="71">
        <f t="shared" si="77"/>
        <v>17641</v>
      </c>
      <c r="O430" s="71">
        <f t="shared" si="83"/>
        <v>0</v>
      </c>
      <c r="P430" s="71">
        <f t="shared" si="78"/>
        <v>17641</v>
      </c>
      <c r="Q430" s="71">
        <f t="shared" si="83"/>
        <v>0</v>
      </c>
      <c r="R430" s="71">
        <f t="shared" si="79"/>
        <v>17641</v>
      </c>
      <c r="S430" s="71">
        <f t="shared" si="83"/>
        <v>0</v>
      </c>
      <c r="T430" s="71">
        <f t="shared" si="79"/>
        <v>17641</v>
      </c>
      <c r="U430" s="71">
        <f t="shared" si="83"/>
        <v>0</v>
      </c>
      <c r="V430" s="71">
        <f t="shared" si="80"/>
        <v>17641</v>
      </c>
      <c r="W430" s="71">
        <f t="shared" si="83"/>
        <v>0</v>
      </c>
      <c r="X430" s="71">
        <f t="shared" si="80"/>
        <v>17641</v>
      </c>
      <c r="Y430" s="71">
        <f t="shared" si="83"/>
        <v>0</v>
      </c>
      <c r="Z430" s="71">
        <f t="shared" si="80"/>
        <v>17641</v>
      </c>
      <c r="AA430" s="71">
        <f t="shared" si="83"/>
        <v>0</v>
      </c>
      <c r="AB430" s="71">
        <f t="shared" si="80"/>
        <v>17641</v>
      </c>
      <c r="AC430" s="71">
        <f t="shared" si="83"/>
        <v>0</v>
      </c>
      <c r="AD430" s="71">
        <f t="shared" si="81"/>
        <v>17641</v>
      </c>
      <c r="AE430" s="71">
        <f t="shared" si="83"/>
        <v>-12141</v>
      </c>
      <c r="AF430" s="71">
        <f t="shared" si="81"/>
        <v>5500</v>
      </c>
      <c r="AG430" s="71">
        <f t="shared" si="83"/>
        <v>0</v>
      </c>
      <c r="AH430" s="71">
        <f t="shared" si="81"/>
        <v>5500</v>
      </c>
      <c r="AI430" s="71">
        <f t="shared" si="83"/>
        <v>0</v>
      </c>
      <c r="AJ430" s="71">
        <f t="shared" si="81"/>
        <v>5500</v>
      </c>
    </row>
    <row r="431" spans="2:36" ht="84" customHeight="1" x14ac:dyDescent="0.4">
      <c r="B431" s="12"/>
      <c r="C431" s="7"/>
      <c r="D431" s="37" t="s">
        <v>297</v>
      </c>
      <c r="E431" s="99" t="s">
        <v>296</v>
      </c>
      <c r="F431" s="99"/>
      <c r="G431" s="38"/>
      <c r="H431" s="71">
        <f t="shared" si="83"/>
        <v>17654.400000000001</v>
      </c>
      <c r="I431" s="71">
        <f t="shared" si="83"/>
        <v>-13.4</v>
      </c>
      <c r="J431" s="71">
        <f t="shared" si="69"/>
        <v>17641</v>
      </c>
      <c r="K431" s="71">
        <f t="shared" si="83"/>
        <v>0</v>
      </c>
      <c r="L431" s="71">
        <f t="shared" si="76"/>
        <v>17641</v>
      </c>
      <c r="M431" s="71">
        <f t="shared" si="83"/>
        <v>0</v>
      </c>
      <c r="N431" s="71">
        <f t="shared" si="77"/>
        <v>17641</v>
      </c>
      <c r="O431" s="71">
        <f t="shared" si="83"/>
        <v>0</v>
      </c>
      <c r="P431" s="71">
        <f t="shared" si="78"/>
        <v>17641</v>
      </c>
      <c r="Q431" s="71">
        <f t="shared" si="83"/>
        <v>0</v>
      </c>
      <c r="R431" s="71">
        <f t="shared" si="79"/>
        <v>17641</v>
      </c>
      <c r="S431" s="71">
        <f t="shared" si="83"/>
        <v>0</v>
      </c>
      <c r="T431" s="71">
        <f t="shared" si="79"/>
        <v>17641</v>
      </c>
      <c r="U431" s="71">
        <f t="shared" si="83"/>
        <v>0</v>
      </c>
      <c r="V431" s="71">
        <f t="shared" si="80"/>
        <v>17641</v>
      </c>
      <c r="W431" s="71">
        <f t="shared" si="83"/>
        <v>0</v>
      </c>
      <c r="X431" s="71">
        <f t="shared" si="80"/>
        <v>17641</v>
      </c>
      <c r="Y431" s="71">
        <f t="shared" si="83"/>
        <v>0</v>
      </c>
      <c r="Z431" s="71">
        <f t="shared" si="80"/>
        <v>17641</v>
      </c>
      <c r="AA431" s="71">
        <f t="shared" si="83"/>
        <v>0</v>
      </c>
      <c r="AB431" s="71">
        <f t="shared" si="80"/>
        <v>17641</v>
      </c>
      <c r="AC431" s="71">
        <f t="shared" si="83"/>
        <v>0</v>
      </c>
      <c r="AD431" s="71">
        <f t="shared" si="81"/>
        <v>17641</v>
      </c>
      <c r="AE431" s="71">
        <f t="shared" si="83"/>
        <v>-12141</v>
      </c>
      <c r="AF431" s="71">
        <f t="shared" si="81"/>
        <v>5500</v>
      </c>
      <c r="AG431" s="71">
        <f t="shared" si="83"/>
        <v>0</v>
      </c>
      <c r="AH431" s="71">
        <f t="shared" si="81"/>
        <v>5500</v>
      </c>
      <c r="AI431" s="71">
        <f t="shared" si="83"/>
        <v>0</v>
      </c>
      <c r="AJ431" s="71">
        <f t="shared" si="81"/>
        <v>5500</v>
      </c>
    </row>
    <row r="432" spans="2:36" ht="21" x14ac:dyDescent="0.4">
      <c r="B432" s="12"/>
      <c r="C432" s="7"/>
      <c r="D432" s="37" t="s">
        <v>18</v>
      </c>
      <c r="E432" s="99" t="s">
        <v>296</v>
      </c>
      <c r="F432" s="99">
        <v>800</v>
      </c>
      <c r="G432" s="38">
        <v>5</v>
      </c>
      <c r="H432" s="71">
        <v>17654.400000000001</v>
      </c>
      <c r="I432" s="71">
        <v>-13.4</v>
      </c>
      <c r="J432" s="71">
        <f t="shared" si="69"/>
        <v>17641</v>
      </c>
      <c r="K432" s="71"/>
      <c r="L432" s="71">
        <f t="shared" si="76"/>
        <v>17641</v>
      </c>
      <c r="M432" s="71"/>
      <c r="N432" s="71">
        <f t="shared" si="77"/>
        <v>17641</v>
      </c>
      <c r="O432" s="71"/>
      <c r="P432" s="71">
        <f t="shared" si="78"/>
        <v>17641</v>
      </c>
      <c r="Q432" s="71"/>
      <c r="R432" s="71">
        <f t="shared" si="79"/>
        <v>17641</v>
      </c>
      <c r="S432" s="71"/>
      <c r="T432" s="71">
        <f t="shared" si="79"/>
        <v>17641</v>
      </c>
      <c r="U432" s="71"/>
      <c r="V432" s="71">
        <f t="shared" si="80"/>
        <v>17641</v>
      </c>
      <c r="W432" s="71"/>
      <c r="X432" s="71">
        <f t="shared" si="80"/>
        <v>17641</v>
      </c>
      <c r="Y432" s="71"/>
      <c r="Z432" s="71">
        <f t="shared" si="80"/>
        <v>17641</v>
      </c>
      <c r="AA432" s="71"/>
      <c r="AB432" s="71">
        <f t="shared" si="80"/>
        <v>17641</v>
      </c>
      <c r="AC432" s="71"/>
      <c r="AD432" s="71">
        <f t="shared" si="81"/>
        <v>17641</v>
      </c>
      <c r="AE432" s="71">
        <v>-12141</v>
      </c>
      <c r="AF432" s="71">
        <f t="shared" si="81"/>
        <v>5500</v>
      </c>
      <c r="AG432" s="71"/>
      <c r="AH432" s="71">
        <f t="shared" si="81"/>
        <v>5500</v>
      </c>
      <c r="AI432" s="71"/>
      <c r="AJ432" s="71">
        <f t="shared" si="81"/>
        <v>5500</v>
      </c>
    </row>
    <row r="433" spans="2:36" ht="94.5" customHeight="1" x14ac:dyDescent="0.4">
      <c r="B433" s="12"/>
      <c r="C433" s="7"/>
      <c r="D433" s="37" t="s">
        <v>298</v>
      </c>
      <c r="E433" s="99" t="s">
        <v>136</v>
      </c>
      <c r="F433" s="99"/>
      <c r="G433" s="38"/>
      <c r="H433" s="71">
        <f t="shared" ref="H433:AI434" si="84">H434</f>
        <v>923.7</v>
      </c>
      <c r="I433" s="71">
        <f t="shared" si="84"/>
        <v>0</v>
      </c>
      <c r="J433" s="71">
        <f t="shared" si="69"/>
        <v>923.7</v>
      </c>
      <c r="K433" s="71">
        <f t="shared" si="84"/>
        <v>0</v>
      </c>
      <c r="L433" s="71">
        <f t="shared" si="76"/>
        <v>923.7</v>
      </c>
      <c r="M433" s="71">
        <f t="shared" si="84"/>
        <v>0</v>
      </c>
      <c r="N433" s="71">
        <f t="shared" si="77"/>
        <v>923.7</v>
      </c>
      <c r="O433" s="71">
        <f t="shared" si="84"/>
        <v>0</v>
      </c>
      <c r="P433" s="71">
        <f t="shared" si="78"/>
        <v>923.7</v>
      </c>
      <c r="Q433" s="71">
        <f t="shared" si="84"/>
        <v>0</v>
      </c>
      <c r="R433" s="71">
        <f t="shared" si="79"/>
        <v>923.7</v>
      </c>
      <c r="S433" s="71">
        <f t="shared" si="84"/>
        <v>1055.5999999999999</v>
      </c>
      <c r="T433" s="71">
        <f t="shared" si="79"/>
        <v>1979.3</v>
      </c>
      <c r="U433" s="71">
        <f t="shared" si="84"/>
        <v>0</v>
      </c>
      <c r="V433" s="71">
        <f t="shared" si="80"/>
        <v>1979.3</v>
      </c>
      <c r="W433" s="71">
        <f t="shared" si="84"/>
        <v>0</v>
      </c>
      <c r="X433" s="71">
        <f t="shared" si="80"/>
        <v>1979.3</v>
      </c>
      <c r="Y433" s="71">
        <f t="shared" si="84"/>
        <v>0</v>
      </c>
      <c r="Z433" s="71">
        <f t="shared" si="80"/>
        <v>1979.3</v>
      </c>
      <c r="AA433" s="71">
        <f t="shared" si="84"/>
        <v>0</v>
      </c>
      <c r="AB433" s="71">
        <f t="shared" si="80"/>
        <v>1979.3</v>
      </c>
      <c r="AC433" s="71">
        <f t="shared" si="84"/>
        <v>0</v>
      </c>
      <c r="AD433" s="71">
        <f t="shared" si="81"/>
        <v>1979.3</v>
      </c>
      <c r="AE433" s="71">
        <f t="shared" si="84"/>
        <v>0</v>
      </c>
      <c r="AF433" s="71">
        <f t="shared" si="81"/>
        <v>1979.3</v>
      </c>
      <c r="AG433" s="71">
        <f t="shared" si="84"/>
        <v>0</v>
      </c>
      <c r="AH433" s="71">
        <f t="shared" si="81"/>
        <v>1979.3</v>
      </c>
      <c r="AI433" s="71">
        <f t="shared" si="84"/>
        <v>0</v>
      </c>
      <c r="AJ433" s="71">
        <f t="shared" si="81"/>
        <v>1979.3</v>
      </c>
    </row>
    <row r="434" spans="2:36" ht="151.94999999999999" customHeight="1" x14ac:dyDescent="0.4">
      <c r="B434" s="12"/>
      <c r="C434" s="7"/>
      <c r="D434" s="21" t="s">
        <v>566</v>
      </c>
      <c r="E434" s="99" t="s">
        <v>137</v>
      </c>
      <c r="F434" s="99"/>
      <c r="G434" s="38"/>
      <c r="H434" s="71">
        <f t="shared" si="84"/>
        <v>923.7</v>
      </c>
      <c r="I434" s="71">
        <f t="shared" si="84"/>
        <v>0</v>
      </c>
      <c r="J434" s="71">
        <f t="shared" si="69"/>
        <v>923.7</v>
      </c>
      <c r="K434" s="71">
        <f t="shared" si="84"/>
        <v>0</v>
      </c>
      <c r="L434" s="71">
        <f t="shared" si="76"/>
        <v>923.7</v>
      </c>
      <c r="M434" s="71">
        <f t="shared" si="84"/>
        <v>0</v>
      </c>
      <c r="N434" s="71">
        <f t="shared" si="77"/>
        <v>923.7</v>
      </c>
      <c r="O434" s="71">
        <f t="shared" si="84"/>
        <v>0</v>
      </c>
      <c r="P434" s="71">
        <f t="shared" si="78"/>
        <v>923.7</v>
      </c>
      <c r="Q434" s="71">
        <f t="shared" si="84"/>
        <v>0</v>
      </c>
      <c r="R434" s="71">
        <f t="shared" si="79"/>
        <v>923.7</v>
      </c>
      <c r="S434" s="71">
        <f t="shared" si="84"/>
        <v>1055.5999999999999</v>
      </c>
      <c r="T434" s="71">
        <f t="shared" si="79"/>
        <v>1979.3</v>
      </c>
      <c r="U434" s="71">
        <f t="shared" si="84"/>
        <v>0</v>
      </c>
      <c r="V434" s="71">
        <f t="shared" si="80"/>
        <v>1979.3</v>
      </c>
      <c r="W434" s="71">
        <f t="shared" si="84"/>
        <v>0</v>
      </c>
      <c r="X434" s="71">
        <f t="shared" si="80"/>
        <v>1979.3</v>
      </c>
      <c r="Y434" s="71">
        <f t="shared" si="84"/>
        <v>0</v>
      </c>
      <c r="Z434" s="71">
        <f t="shared" si="80"/>
        <v>1979.3</v>
      </c>
      <c r="AA434" s="71">
        <f t="shared" si="84"/>
        <v>0</v>
      </c>
      <c r="AB434" s="71">
        <f t="shared" si="80"/>
        <v>1979.3</v>
      </c>
      <c r="AC434" s="71">
        <f t="shared" si="84"/>
        <v>0</v>
      </c>
      <c r="AD434" s="71">
        <f t="shared" si="81"/>
        <v>1979.3</v>
      </c>
      <c r="AE434" s="71">
        <f t="shared" si="84"/>
        <v>0</v>
      </c>
      <c r="AF434" s="71">
        <f t="shared" si="81"/>
        <v>1979.3</v>
      </c>
      <c r="AG434" s="71">
        <f t="shared" si="84"/>
        <v>0</v>
      </c>
      <c r="AH434" s="71">
        <f t="shared" si="81"/>
        <v>1979.3</v>
      </c>
      <c r="AI434" s="71">
        <f t="shared" si="84"/>
        <v>0</v>
      </c>
      <c r="AJ434" s="71">
        <f t="shared" si="81"/>
        <v>1979.3</v>
      </c>
    </row>
    <row r="435" spans="2:36" ht="50.25" customHeight="1" x14ac:dyDescent="0.4">
      <c r="B435" s="12"/>
      <c r="C435" s="7"/>
      <c r="D435" s="37" t="s">
        <v>14</v>
      </c>
      <c r="E435" s="99" t="s">
        <v>137</v>
      </c>
      <c r="F435" s="99">
        <v>200</v>
      </c>
      <c r="G435" s="38">
        <v>5</v>
      </c>
      <c r="H435" s="71">
        <v>923.7</v>
      </c>
      <c r="I435" s="71"/>
      <c r="J435" s="71">
        <f t="shared" si="69"/>
        <v>923.7</v>
      </c>
      <c r="K435" s="71"/>
      <c r="L435" s="71">
        <f t="shared" si="76"/>
        <v>923.7</v>
      </c>
      <c r="M435" s="71"/>
      <c r="N435" s="71">
        <f t="shared" si="77"/>
        <v>923.7</v>
      </c>
      <c r="O435" s="71"/>
      <c r="P435" s="71">
        <f t="shared" si="78"/>
        <v>923.7</v>
      </c>
      <c r="Q435" s="71"/>
      <c r="R435" s="71">
        <f t="shared" si="79"/>
        <v>923.7</v>
      </c>
      <c r="S435" s="71">
        <v>1055.5999999999999</v>
      </c>
      <c r="T435" s="71">
        <f t="shared" si="79"/>
        <v>1979.3</v>
      </c>
      <c r="U435" s="71"/>
      <c r="V435" s="71">
        <f t="shared" si="80"/>
        <v>1979.3</v>
      </c>
      <c r="W435" s="71"/>
      <c r="X435" s="71">
        <f t="shared" si="80"/>
        <v>1979.3</v>
      </c>
      <c r="Y435" s="71"/>
      <c r="Z435" s="71">
        <f t="shared" si="80"/>
        <v>1979.3</v>
      </c>
      <c r="AA435" s="71"/>
      <c r="AB435" s="71">
        <f t="shared" si="80"/>
        <v>1979.3</v>
      </c>
      <c r="AC435" s="71"/>
      <c r="AD435" s="71">
        <f t="shared" si="81"/>
        <v>1979.3</v>
      </c>
      <c r="AE435" s="71"/>
      <c r="AF435" s="71">
        <f t="shared" si="81"/>
        <v>1979.3</v>
      </c>
      <c r="AG435" s="71"/>
      <c r="AH435" s="71">
        <f t="shared" si="81"/>
        <v>1979.3</v>
      </c>
      <c r="AI435" s="71"/>
      <c r="AJ435" s="71">
        <f t="shared" si="81"/>
        <v>1979.3</v>
      </c>
    </row>
    <row r="436" spans="2:36" ht="60" customHeight="1" x14ac:dyDescent="0.4">
      <c r="B436" s="12"/>
      <c r="C436" s="7"/>
      <c r="D436" s="28" t="s">
        <v>293</v>
      </c>
      <c r="E436" s="99" t="s">
        <v>291</v>
      </c>
      <c r="F436" s="99"/>
      <c r="G436" s="38"/>
      <c r="H436" s="71">
        <f>H437</f>
        <v>517.9</v>
      </c>
      <c r="I436" s="71">
        <f>I437</f>
        <v>0</v>
      </c>
      <c r="J436" s="71">
        <f t="shared" si="69"/>
        <v>517.9</v>
      </c>
      <c r="K436" s="71">
        <f>K437</f>
        <v>0</v>
      </c>
      <c r="L436" s="71">
        <f t="shared" si="76"/>
        <v>517.9</v>
      </c>
      <c r="M436" s="71">
        <f>M437</f>
        <v>0</v>
      </c>
      <c r="N436" s="71">
        <f t="shared" si="77"/>
        <v>517.9</v>
      </c>
      <c r="O436" s="71">
        <f>O437</f>
        <v>0</v>
      </c>
      <c r="P436" s="71">
        <f t="shared" si="78"/>
        <v>517.9</v>
      </c>
      <c r="Q436" s="71">
        <f>Q437</f>
        <v>0</v>
      </c>
      <c r="R436" s="71">
        <f t="shared" si="79"/>
        <v>517.9</v>
      </c>
      <c r="S436" s="71">
        <f>S437</f>
        <v>0</v>
      </c>
      <c r="T436" s="71">
        <f t="shared" si="79"/>
        <v>517.9</v>
      </c>
      <c r="U436" s="71">
        <f>U437</f>
        <v>0</v>
      </c>
      <c r="V436" s="71">
        <f t="shared" si="80"/>
        <v>517.9</v>
      </c>
      <c r="W436" s="71">
        <f>W437</f>
        <v>0</v>
      </c>
      <c r="X436" s="71">
        <f t="shared" si="80"/>
        <v>517.9</v>
      </c>
      <c r="Y436" s="71">
        <f>Y437</f>
        <v>0</v>
      </c>
      <c r="Z436" s="71">
        <f t="shared" si="80"/>
        <v>517.9</v>
      </c>
      <c r="AA436" s="71">
        <f>AA437</f>
        <v>0</v>
      </c>
      <c r="AB436" s="71">
        <f t="shared" si="80"/>
        <v>517.9</v>
      </c>
      <c r="AC436" s="71">
        <f>AC437</f>
        <v>0</v>
      </c>
      <c r="AD436" s="71">
        <f t="shared" si="81"/>
        <v>517.9</v>
      </c>
      <c r="AE436" s="71">
        <f>AE437</f>
        <v>0</v>
      </c>
      <c r="AF436" s="71">
        <f t="shared" si="81"/>
        <v>517.9</v>
      </c>
      <c r="AG436" s="71">
        <f>AG437</f>
        <v>0</v>
      </c>
      <c r="AH436" s="71">
        <f t="shared" si="81"/>
        <v>517.9</v>
      </c>
      <c r="AI436" s="71">
        <f>AI437</f>
        <v>0</v>
      </c>
      <c r="AJ436" s="71">
        <f t="shared" si="81"/>
        <v>517.9</v>
      </c>
    </row>
    <row r="437" spans="2:36" ht="48.75" customHeight="1" x14ac:dyDescent="0.4">
      <c r="B437" s="12"/>
      <c r="C437" s="7"/>
      <c r="D437" s="28" t="s">
        <v>294</v>
      </c>
      <c r="E437" s="99" t="s">
        <v>292</v>
      </c>
      <c r="F437" s="99"/>
      <c r="G437" s="38"/>
      <c r="H437" s="71">
        <f>H438</f>
        <v>517.9</v>
      </c>
      <c r="I437" s="71">
        <f>I438</f>
        <v>0</v>
      </c>
      <c r="J437" s="71">
        <f t="shared" si="69"/>
        <v>517.9</v>
      </c>
      <c r="K437" s="71">
        <f>K438</f>
        <v>0</v>
      </c>
      <c r="L437" s="71">
        <f t="shared" si="76"/>
        <v>517.9</v>
      </c>
      <c r="M437" s="71">
        <f>M438</f>
        <v>0</v>
      </c>
      <c r="N437" s="71">
        <f t="shared" si="77"/>
        <v>517.9</v>
      </c>
      <c r="O437" s="71">
        <f>O438</f>
        <v>0</v>
      </c>
      <c r="P437" s="71">
        <f t="shared" si="78"/>
        <v>517.9</v>
      </c>
      <c r="Q437" s="71">
        <f>Q438</f>
        <v>0</v>
      </c>
      <c r="R437" s="71">
        <f t="shared" si="79"/>
        <v>517.9</v>
      </c>
      <c r="S437" s="71">
        <f>S438</f>
        <v>0</v>
      </c>
      <c r="T437" s="71">
        <f t="shared" si="79"/>
        <v>517.9</v>
      </c>
      <c r="U437" s="71">
        <f>U438</f>
        <v>0</v>
      </c>
      <c r="V437" s="71">
        <f t="shared" si="80"/>
        <v>517.9</v>
      </c>
      <c r="W437" s="71">
        <f>W438</f>
        <v>0</v>
      </c>
      <c r="X437" s="71">
        <f t="shared" si="80"/>
        <v>517.9</v>
      </c>
      <c r="Y437" s="71">
        <f>Y438</f>
        <v>0</v>
      </c>
      <c r="Z437" s="71">
        <f t="shared" si="80"/>
        <v>517.9</v>
      </c>
      <c r="AA437" s="71">
        <f>AA438</f>
        <v>0</v>
      </c>
      <c r="AB437" s="71">
        <f t="shared" si="80"/>
        <v>517.9</v>
      </c>
      <c r="AC437" s="71">
        <f>AC438</f>
        <v>0</v>
      </c>
      <c r="AD437" s="71">
        <f t="shared" si="81"/>
        <v>517.9</v>
      </c>
      <c r="AE437" s="71">
        <f>AE438</f>
        <v>0</v>
      </c>
      <c r="AF437" s="71">
        <f t="shared" si="81"/>
        <v>517.9</v>
      </c>
      <c r="AG437" s="71">
        <f>AG438</f>
        <v>0</v>
      </c>
      <c r="AH437" s="71">
        <f t="shared" si="81"/>
        <v>517.9</v>
      </c>
      <c r="AI437" s="71">
        <f>AI438</f>
        <v>0</v>
      </c>
      <c r="AJ437" s="71">
        <f t="shared" si="81"/>
        <v>517.9</v>
      </c>
    </row>
    <row r="438" spans="2:36" ht="39.75" customHeight="1" x14ac:dyDescent="0.4">
      <c r="B438" s="12"/>
      <c r="C438" s="7"/>
      <c r="D438" s="28" t="s">
        <v>15</v>
      </c>
      <c r="E438" s="99" t="s">
        <v>292</v>
      </c>
      <c r="F438" s="99">
        <v>300</v>
      </c>
      <c r="G438" s="38"/>
      <c r="H438" s="71">
        <v>517.9</v>
      </c>
      <c r="I438" s="71"/>
      <c r="J438" s="71">
        <f t="shared" si="69"/>
        <v>517.9</v>
      </c>
      <c r="K438" s="71"/>
      <c r="L438" s="71">
        <f t="shared" si="76"/>
        <v>517.9</v>
      </c>
      <c r="M438" s="71"/>
      <c r="N438" s="71">
        <f t="shared" si="77"/>
        <v>517.9</v>
      </c>
      <c r="O438" s="71"/>
      <c r="P438" s="71">
        <f t="shared" si="78"/>
        <v>517.9</v>
      </c>
      <c r="Q438" s="71"/>
      <c r="R438" s="71">
        <f t="shared" si="79"/>
        <v>517.9</v>
      </c>
      <c r="S438" s="71"/>
      <c r="T438" s="71">
        <f t="shared" si="79"/>
        <v>517.9</v>
      </c>
      <c r="U438" s="71"/>
      <c r="V438" s="71">
        <f t="shared" si="80"/>
        <v>517.9</v>
      </c>
      <c r="W438" s="71"/>
      <c r="X438" s="71">
        <f t="shared" si="80"/>
        <v>517.9</v>
      </c>
      <c r="Y438" s="71"/>
      <c r="Z438" s="71">
        <f t="shared" si="80"/>
        <v>517.9</v>
      </c>
      <c r="AA438" s="71"/>
      <c r="AB438" s="71">
        <f t="shared" si="80"/>
        <v>517.9</v>
      </c>
      <c r="AC438" s="71"/>
      <c r="AD438" s="71">
        <f t="shared" si="81"/>
        <v>517.9</v>
      </c>
      <c r="AE438" s="71"/>
      <c r="AF438" s="71">
        <f t="shared" si="81"/>
        <v>517.9</v>
      </c>
      <c r="AG438" s="71"/>
      <c r="AH438" s="71">
        <f t="shared" si="81"/>
        <v>517.9</v>
      </c>
      <c r="AI438" s="71"/>
      <c r="AJ438" s="71">
        <f t="shared" si="81"/>
        <v>517.9</v>
      </c>
    </row>
    <row r="439" spans="2:36" ht="61.95" customHeight="1" x14ac:dyDescent="0.4">
      <c r="B439" s="12"/>
      <c r="C439" s="13">
        <v>17</v>
      </c>
      <c r="D439" s="9" t="s">
        <v>222</v>
      </c>
      <c r="E439" s="39" t="s">
        <v>138</v>
      </c>
      <c r="F439" s="39"/>
      <c r="G439" s="9"/>
      <c r="H439" s="70">
        <f>H440+H456+H460+H463</f>
        <v>9744.5</v>
      </c>
      <c r="I439" s="70">
        <f>I440+I456+I460+I463</f>
        <v>9.9999999999909051E-2</v>
      </c>
      <c r="J439" s="70">
        <f t="shared" si="69"/>
        <v>9744.6</v>
      </c>
      <c r="K439" s="70">
        <f>K440+K456+K460+K463</f>
        <v>0</v>
      </c>
      <c r="L439" s="70">
        <f t="shared" si="76"/>
        <v>9744.6</v>
      </c>
      <c r="M439" s="70">
        <f>M440+M456+M460+M463</f>
        <v>0</v>
      </c>
      <c r="N439" s="70">
        <f t="shared" si="77"/>
        <v>9744.6</v>
      </c>
      <c r="O439" s="70">
        <f>O440+O456+O460+O463</f>
        <v>0</v>
      </c>
      <c r="P439" s="70">
        <f t="shared" si="78"/>
        <v>9744.6</v>
      </c>
      <c r="Q439" s="70">
        <f>Q440+Q456+Q460+Q463</f>
        <v>0</v>
      </c>
      <c r="R439" s="70">
        <f t="shared" si="79"/>
        <v>9744.6</v>
      </c>
      <c r="S439" s="70">
        <f>S440+S456+S460+S463</f>
        <v>190.1</v>
      </c>
      <c r="T439" s="70">
        <f t="shared" si="79"/>
        <v>9934.7000000000007</v>
      </c>
      <c r="U439" s="70">
        <f>U440+U456+U460+U463</f>
        <v>0</v>
      </c>
      <c r="V439" s="70">
        <f t="shared" si="80"/>
        <v>9934.7000000000007</v>
      </c>
      <c r="W439" s="70">
        <f>W440+W456+W460+W463</f>
        <v>118.3</v>
      </c>
      <c r="X439" s="70">
        <f t="shared" si="80"/>
        <v>10053</v>
      </c>
      <c r="Y439" s="70">
        <f>Y440+Y456+Y460+Y463</f>
        <v>0</v>
      </c>
      <c r="Z439" s="70">
        <f t="shared" si="80"/>
        <v>10053</v>
      </c>
      <c r="AA439" s="70">
        <f>AA440+AA456+AA460+AA463</f>
        <v>0</v>
      </c>
      <c r="AB439" s="70">
        <f t="shared" si="80"/>
        <v>10053</v>
      </c>
      <c r="AC439" s="70">
        <f>AC440+AC456+AC460+AC463</f>
        <v>0</v>
      </c>
      <c r="AD439" s="70">
        <f t="shared" si="81"/>
        <v>10053</v>
      </c>
      <c r="AE439" s="70">
        <f>AE440+AE456+AE460+AE463</f>
        <v>0</v>
      </c>
      <c r="AF439" s="70">
        <f t="shared" si="81"/>
        <v>10053</v>
      </c>
      <c r="AG439" s="70">
        <f>AG440+AG456+AG460+AG463</f>
        <v>0</v>
      </c>
      <c r="AH439" s="70">
        <f t="shared" si="81"/>
        <v>10053</v>
      </c>
      <c r="AI439" s="70">
        <f>AI440+AI456+AI460+AI463</f>
        <v>-93.999999999999972</v>
      </c>
      <c r="AJ439" s="70">
        <f t="shared" si="81"/>
        <v>9959</v>
      </c>
    </row>
    <row r="440" spans="2:36" ht="98.4" customHeight="1" x14ac:dyDescent="0.4">
      <c r="B440" s="12"/>
      <c r="C440" s="7"/>
      <c r="D440" s="37" t="s">
        <v>227</v>
      </c>
      <c r="E440" s="99" t="s">
        <v>139</v>
      </c>
      <c r="F440" s="99"/>
      <c r="G440" s="37"/>
      <c r="H440" s="71">
        <f>H441+H451</f>
        <v>2916.3</v>
      </c>
      <c r="I440" s="71">
        <f>I441+I443+I445+I451</f>
        <v>9.9999999999909051E-2</v>
      </c>
      <c r="J440" s="71">
        <f t="shared" si="69"/>
        <v>2916.4</v>
      </c>
      <c r="K440" s="71">
        <f>K441+K443+K445+K451</f>
        <v>0</v>
      </c>
      <c r="L440" s="71">
        <f t="shared" si="76"/>
        <v>2916.4</v>
      </c>
      <c r="M440" s="71">
        <f>M441+M443+M445+M451</f>
        <v>0</v>
      </c>
      <c r="N440" s="71">
        <f t="shared" si="77"/>
        <v>2916.4</v>
      </c>
      <c r="O440" s="71">
        <f>O441+O443+O445+O451</f>
        <v>0</v>
      </c>
      <c r="P440" s="71">
        <f t="shared" si="78"/>
        <v>2916.4</v>
      </c>
      <c r="Q440" s="71">
        <f>Q441+Q443+Q445+Q451</f>
        <v>0</v>
      </c>
      <c r="R440" s="71">
        <f t="shared" si="79"/>
        <v>2916.4</v>
      </c>
      <c r="S440" s="71">
        <f>S441+S443+S445+S451</f>
        <v>190.1</v>
      </c>
      <c r="T440" s="71">
        <f t="shared" si="79"/>
        <v>3106.5</v>
      </c>
      <c r="U440" s="71">
        <f>U441+U443+U445+U451</f>
        <v>0</v>
      </c>
      <c r="V440" s="71">
        <f t="shared" si="80"/>
        <v>3106.5</v>
      </c>
      <c r="W440" s="71">
        <f>W441+W443+W445+W451</f>
        <v>0</v>
      </c>
      <c r="X440" s="71">
        <f t="shared" si="80"/>
        <v>3106.5</v>
      </c>
      <c r="Y440" s="71">
        <f>Y441+Y443+Y445+Y451</f>
        <v>0</v>
      </c>
      <c r="Z440" s="71">
        <f t="shared" si="80"/>
        <v>3106.5</v>
      </c>
      <c r="AA440" s="71">
        <f>AA441+AA443+AA445+AA451</f>
        <v>0</v>
      </c>
      <c r="AB440" s="71">
        <f t="shared" si="80"/>
        <v>3106.5</v>
      </c>
      <c r="AC440" s="71">
        <f>AC441+AC443+AC445+AC451</f>
        <v>0</v>
      </c>
      <c r="AD440" s="71">
        <f t="shared" si="81"/>
        <v>3106.5</v>
      </c>
      <c r="AE440" s="71">
        <f>AE441+AE443+AE445+AE451</f>
        <v>60.5</v>
      </c>
      <c r="AF440" s="71">
        <f t="shared" si="81"/>
        <v>3167</v>
      </c>
      <c r="AG440" s="71">
        <f>AG441+AG443+AG445+AG451</f>
        <v>0</v>
      </c>
      <c r="AH440" s="71">
        <f t="shared" si="81"/>
        <v>3167</v>
      </c>
      <c r="AI440" s="71">
        <f>AI441+AI443+AI445+AI451+AI447+AI449</f>
        <v>-12.199999999999974</v>
      </c>
      <c r="AJ440" s="71">
        <f t="shared" si="81"/>
        <v>3154.8</v>
      </c>
    </row>
    <row r="441" spans="2:36" ht="103.5" customHeight="1" x14ac:dyDescent="0.4">
      <c r="B441" s="12"/>
      <c r="C441" s="7"/>
      <c r="D441" s="37" t="s">
        <v>140</v>
      </c>
      <c r="E441" s="99" t="s">
        <v>141</v>
      </c>
      <c r="F441" s="99"/>
      <c r="G441" s="37"/>
      <c r="H441" s="71">
        <f t="shared" ref="H441:AI445" si="85">H442</f>
        <v>758.9</v>
      </c>
      <c r="I441" s="71">
        <f t="shared" si="85"/>
        <v>0</v>
      </c>
      <c r="J441" s="71">
        <f t="shared" si="69"/>
        <v>758.9</v>
      </c>
      <c r="K441" s="71">
        <f t="shared" si="85"/>
        <v>0</v>
      </c>
      <c r="L441" s="71">
        <f t="shared" si="76"/>
        <v>758.9</v>
      </c>
      <c r="M441" s="71">
        <f t="shared" si="85"/>
        <v>0</v>
      </c>
      <c r="N441" s="71">
        <f t="shared" si="77"/>
        <v>758.9</v>
      </c>
      <c r="O441" s="71">
        <f t="shared" si="85"/>
        <v>0</v>
      </c>
      <c r="P441" s="71">
        <f t="shared" si="78"/>
        <v>758.9</v>
      </c>
      <c r="Q441" s="71">
        <f t="shared" si="85"/>
        <v>0</v>
      </c>
      <c r="R441" s="71">
        <f t="shared" si="79"/>
        <v>758.9</v>
      </c>
      <c r="S441" s="71">
        <f t="shared" si="85"/>
        <v>190.1</v>
      </c>
      <c r="T441" s="71">
        <f t="shared" si="79"/>
        <v>949</v>
      </c>
      <c r="U441" s="71">
        <f t="shared" si="85"/>
        <v>0</v>
      </c>
      <c r="V441" s="71">
        <f t="shared" si="80"/>
        <v>949</v>
      </c>
      <c r="W441" s="71">
        <f t="shared" si="85"/>
        <v>0</v>
      </c>
      <c r="X441" s="71">
        <f t="shared" si="80"/>
        <v>949</v>
      </c>
      <c r="Y441" s="71">
        <f t="shared" si="85"/>
        <v>0</v>
      </c>
      <c r="Z441" s="71">
        <f t="shared" si="80"/>
        <v>949</v>
      </c>
      <c r="AA441" s="71">
        <f t="shared" si="85"/>
        <v>0</v>
      </c>
      <c r="AB441" s="71">
        <f t="shared" si="80"/>
        <v>949</v>
      </c>
      <c r="AC441" s="71">
        <f t="shared" si="85"/>
        <v>0</v>
      </c>
      <c r="AD441" s="71">
        <f t="shared" si="81"/>
        <v>949</v>
      </c>
      <c r="AE441" s="71">
        <f t="shared" si="85"/>
        <v>60.5</v>
      </c>
      <c r="AF441" s="71">
        <f t="shared" si="81"/>
        <v>1009.5</v>
      </c>
      <c r="AG441" s="71">
        <f t="shared" si="85"/>
        <v>0</v>
      </c>
      <c r="AH441" s="71">
        <f t="shared" si="81"/>
        <v>1009.5</v>
      </c>
      <c r="AI441" s="71">
        <f t="shared" si="85"/>
        <v>-12.2</v>
      </c>
      <c r="AJ441" s="71">
        <f t="shared" si="81"/>
        <v>997.3</v>
      </c>
    </row>
    <row r="442" spans="2:36" ht="42" x14ac:dyDescent="0.4">
      <c r="B442" s="12"/>
      <c r="C442" s="7"/>
      <c r="D442" s="37" t="s">
        <v>14</v>
      </c>
      <c r="E442" s="99" t="s">
        <v>141</v>
      </c>
      <c r="F442" s="99">
        <v>200</v>
      </c>
      <c r="G442" s="37">
        <v>13</v>
      </c>
      <c r="H442" s="71">
        <v>758.9</v>
      </c>
      <c r="I442" s="71"/>
      <c r="J442" s="71">
        <f t="shared" si="69"/>
        <v>758.9</v>
      </c>
      <c r="K442" s="71"/>
      <c r="L442" s="71">
        <f t="shared" si="76"/>
        <v>758.9</v>
      </c>
      <c r="M442" s="71"/>
      <c r="N442" s="71">
        <f t="shared" si="77"/>
        <v>758.9</v>
      </c>
      <c r="O442" s="71"/>
      <c r="P442" s="71">
        <f t="shared" si="78"/>
        <v>758.9</v>
      </c>
      <c r="Q442" s="71"/>
      <c r="R442" s="71">
        <f t="shared" si="79"/>
        <v>758.9</v>
      </c>
      <c r="S442" s="71">
        <v>190.1</v>
      </c>
      <c r="T442" s="71">
        <f t="shared" si="79"/>
        <v>949</v>
      </c>
      <c r="U442" s="71"/>
      <c r="V442" s="71">
        <f t="shared" si="80"/>
        <v>949</v>
      </c>
      <c r="W442" s="71"/>
      <c r="X442" s="71">
        <f t="shared" si="80"/>
        <v>949</v>
      </c>
      <c r="Y442" s="71"/>
      <c r="Z442" s="71">
        <f t="shared" si="80"/>
        <v>949</v>
      </c>
      <c r="AA442" s="71"/>
      <c r="AB442" s="71">
        <f t="shared" si="80"/>
        <v>949</v>
      </c>
      <c r="AC442" s="71"/>
      <c r="AD442" s="71">
        <f t="shared" si="81"/>
        <v>949</v>
      </c>
      <c r="AE442" s="71">
        <v>60.5</v>
      </c>
      <c r="AF442" s="71">
        <f t="shared" si="81"/>
        <v>1009.5</v>
      </c>
      <c r="AG442" s="71"/>
      <c r="AH442" s="71">
        <f t="shared" si="81"/>
        <v>1009.5</v>
      </c>
      <c r="AI442" s="71">
        <v>-12.2</v>
      </c>
      <c r="AJ442" s="71">
        <f t="shared" si="81"/>
        <v>997.3</v>
      </c>
    </row>
    <row r="443" spans="2:36" s="47" customFormat="1" ht="21" x14ac:dyDescent="0.4">
      <c r="B443" s="48"/>
      <c r="C443" s="7"/>
      <c r="D443" s="21" t="s">
        <v>482</v>
      </c>
      <c r="E443" s="63" t="s">
        <v>483</v>
      </c>
      <c r="F443" s="62"/>
      <c r="G443" s="37"/>
      <c r="H443" s="71">
        <f t="shared" si="85"/>
        <v>0</v>
      </c>
      <c r="I443" s="71">
        <f t="shared" si="85"/>
        <v>1877</v>
      </c>
      <c r="J443" s="71">
        <f t="shared" ref="J443" si="86">H443+I443</f>
        <v>1877</v>
      </c>
      <c r="K443" s="71">
        <f t="shared" si="85"/>
        <v>0</v>
      </c>
      <c r="L443" s="71">
        <f t="shared" si="76"/>
        <v>1877</v>
      </c>
      <c r="M443" s="71">
        <f t="shared" si="85"/>
        <v>0</v>
      </c>
      <c r="N443" s="71">
        <f t="shared" si="77"/>
        <v>1877</v>
      </c>
      <c r="O443" s="71">
        <f t="shared" si="85"/>
        <v>0</v>
      </c>
      <c r="P443" s="71">
        <f t="shared" si="78"/>
        <v>1877</v>
      </c>
      <c r="Q443" s="71">
        <f t="shared" si="85"/>
        <v>0</v>
      </c>
      <c r="R443" s="71">
        <f t="shared" si="79"/>
        <v>1877</v>
      </c>
      <c r="S443" s="71">
        <f t="shared" si="85"/>
        <v>0</v>
      </c>
      <c r="T443" s="71">
        <f t="shared" si="79"/>
        <v>1877</v>
      </c>
      <c r="U443" s="71">
        <f t="shared" si="85"/>
        <v>0</v>
      </c>
      <c r="V443" s="71">
        <f t="shared" si="80"/>
        <v>1877</v>
      </c>
      <c r="W443" s="71">
        <f t="shared" si="85"/>
        <v>0</v>
      </c>
      <c r="X443" s="71">
        <f t="shared" si="80"/>
        <v>1877</v>
      </c>
      <c r="Y443" s="71">
        <f t="shared" si="85"/>
        <v>0</v>
      </c>
      <c r="Z443" s="71">
        <f t="shared" si="80"/>
        <v>1877</v>
      </c>
      <c r="AA443" s="71">
        <f t="shared" si="85"/>
        <v>0</v>
      </c>
      <c r="AB443" s="71">
        <f t="shared" si="80"/>
        <v>1877</v>
      </c>
      <c r="AC443" s="71">
        <f t="shared" si="85"/>
        <v>0</v>
      </c>
      <c r="AD443" s="71">
        <f t="shared" si="81"/>
        <v>1877</v>
      </c>
      <c r="AE443" s="71">
        <f t="shared" si="85"/>
        <v>0</v>
      </c>
      <c r="AF443" s="71">
        <f t="shared" si="81"/>
        <v>1877</v>
      </c>
      <c r="AG443" s="71">
        <f t="shared" si="85"/>
        <v>0</v>
      </c>
      <c r="AH443" s="71">
        <f t="shared" si="81"/>
        <v>1877</v>
      </c>
      <c r="AI443" s="71">
        <f t="shared" si="85"/>
        <v>-322.5</v>
      </c>
      <c r="AJ443" s="71">
        <f t="shared" si="81"/>
        <v>1554.5</v>
      </c>
    </row>
    <row r="444" spans="2:36" s="47" customFormat="1" ht="42" x14ac:dyDescent="0.4">
      <c r="B444" s="48"/>
      <c r="C444" s="7"/>
      <c r="D444" s="16" t="s">
        <v>14</v>
      </c>
      <c r="E444" s="63" t="s">
        <v>483</v>
      </c>
      <c r="F444" s="62" t="s">
        <v>283</v>
      </c>
      <c r="G444" s="37"/>
      <c r="H444" s="71"/>
      <c r="I444" s="71">
        <v>1877</v>
      </c>
      <c r="J444" s="71">
        <f t="shared" si="69"/>
        <v>1877</v>
      </c>
      <c r="K444" s="71"/>
      <c r="L444" s="71">
        <f t="shared" si="76"/>
        <v>1877</v>
      </c>
      <c r="M444" s="71"/>
      <c r="N444" s="71">
        <f t="shared" si="77"/>
        <v>1877</v>
      </c>
      <c r="O444" s="71"/>
      <c r="P444" s="71">
        <f t="shared" si="78"/>
        <v>1877</v>
      </c>
      <c r="Q444" s="71"/>
      <c r="R444" s="71">
        <f t="shared" si="79"/>
        <v>1877</v>
      </c>
      <c r="S444" s="71"/>
      <c r="T444" s="71">
        <f t="shared" si="79"/>
        <v>1877</v>
      </c>
      <c r="U444" s="71"/>
      <c r="V444" s="71">
        <f t="shared" si="80"/>
        <v>1877</v>
      </c>
      <c r="W444" s="71"/>
      <c r="X444" s="71">
        <f t="shared" si="80"/>
        <v>1877</v>
      </c>
      <c r="Y444" s="71"/>
      <c r="Z444" s="71">
        <f t="shared" si="80"/>
        <v>1877</v>
      </c>
      <c r="AA444" s="71"/>
      <c r="AB444" s="71">
        <f t="shared" si="80"/>
        <v>1877</v>
      </c>
      <c r="AC444" s="71"/>
      <c r="AD444" s="71">
        <f t="shared" si="81"/>
        <v>1877</v>
      </c>
      <c r="AE444" s="71"/>
      <c r="AF444" s="71">
        <f t="shared" si="81"/>
        <v>1877</v>
      </c>
      <c r="AG444" s="71"/>
      <c r="AH444" s="71">
        <f t="shared" si="81"/>
        <v>1877</v>
      </c>
      <c r="AI444" s="71">
        <v>-322.5</v>
      </c>
      <c r="AJ444" s="71">
        <f t="shared" si="81"/>
        <v>1554.5</v>
      </c>
    </row>
    <row r="445" spans="2:36" s="47" customFormat="1" ht="21" x14ac:dyDescent="0.4">
      <c r="B445" s="48"/>
      <c r="C445" s="7"/>
      <c r="D445" s="21" t="s">
        <v>430</v>
      </c>
      <c r="E445" s="63" t="s">
        <v>483</v>
      </c>
      <c r="F445" s="62"/>
      <c r="G445" s="37"/>
      <c r="H445" s="71">
        <f t="shared" si="85"/>
        <v>0</v>
      </c>
      <c r="I445" s="71">
        <f t="shared" si="85"/>
        <v>280.5</v>
      </c>
      <c r="J445" s="71">
        <f t="shared" ref="J445" si="87">H445+I445</f>
        <v>280.5</v>
      </c>
      <c r="K445" s="71">
        <f t="shared" si="85"/>
        <v>0</v>
      </c>
      <c r="L445" s="71">
        <f t="shared" si="76"/>
        <v>280.5</v>
      </c>
      <c r="M445" s="71">
        <f t="shared" si="85"/>
        <v>0</v>
      </c>
      <c r="N445" s="71">
        <f t="shared" si="77"/>
        <v>280.5</v>
      </c>
      <c r="O445" s="71">
        <f t="shared" si="85"/>
        <v>0</v>
      </c>
      <c r="P445" s="71">
        <f t="shared" si="78"/>
        <v>280.5</v>
      </c>
      <c r="Q445" s="71">
        <f t="shared" si="85"/>
        <v>0</v>
      </c>
      <c r="R445" s="71">
        <f t="shared" si="79"/>
        <v>280.5</v>
      </c>
      <c r="S445" s="71">
        <f t="shared" si="85"/>
        <v>0</v>
      </c>
      <c r="T445" s="71">
        <f t="shared" si="79"/>
        <v>280.5</v>
      </c>
      <c r="U445" s="71">
        <f t="shared" si="85"/>
        <v>0</v>
      </c>
      <c r="V445" s="71">
        <f t="shared" si="80"/>
        <v>280.5</v>
      </c>
      <c r="W445" s="71">
        <f t="shared" si="85"/>
        <v>0</v>
      </c>
      <c r="X445" s="71">
        <f t="shared" si="80"/>
        <v>280.5</v>
      </c>
      <c r="Y445" s="71">
        <f t="shared" si="85"/>
        <v>0</v>
      </c>
      <c r="Z445" s="71">
        <f t="shared" si="80"/>
        <v>280.5</v>
      </c>
      <c r="AA445" s="71">
        <f t="shared" si="85"/>
        <v>0</v>
      </c>
      <c r="AB445" s="71">
        <f t="shared" si="80"/>
        <v>280.5</v>
      </c>
      <c r="AC445" s="71">
        <f t="shared" si="85"/>
        <v>0</v>
      </c>
      <c r="AD445" s="71">
        <f t="shared" si="81"/>
        <v>280.5</v>
      </c>
      <c r="AE445" s="71">
        <f t="shared" si="85"/>
        <v>0</v>
      </c>
      <c r="AF445" s="71">
        <f t="shared" si="81"/>
        <v>280.5</v>
      </c>
      <c r="AG445" s="71">
        <f t="shared" si="85"/>
        <v>0</v>
      </c>
      <c r="AH445" s="71">
        <f t="shared" si="81"/>
        <v>280.5</v>
      </c>
      <c r="AI445" s="71">
        <f t="shared" si="85"/>
        <v>-48.2</v>
      </c>
      <c r="AJ445" s="71">
        <f t="shared" si="81"/>
        <v>232.3</v>
      </c>
    </row>
    <row r="446" spans="2:36" s="47" customFormat="1" ht="42" x14ac:dyDescent="0.4">
      <c r="B446" s="48"/>
      <c r="C446" s="7"/>
      <c r="D446" s="16" t="s">
        <v>14</v>
      </c>
      <c r="E446" s="63" t="s">
        <v>483</v>
      </c>
      <c r="F446" s="62" t="s">
        <v>283</v>
      </c>
      <c r="G446" s="37"/>
      <c r="H446" s="71"/>
      <c r="I446" s="71">
        <v>280.5</v>
      </c>
      <c r="J446" s="71">
        <f t="shared" si="69"/>
        <v>280.5</v>
      </c>
      <c r="K446" s="71"/>
      <c r="L446" s="71">
        <f t="shared" si="76"/>
        <v>280.5</v>
      </c>
      <c r="M446" s="71"/>
      <c r="N446" s="71">
        <f t="shared" si="77"/>
        <v>280.5</v>
      </c>
      <c r="O446" s="71"/>
      <c r="P446" s="71">
        <f t="shared" si="78"/>
        <v>280.5</v>
      </c>
      <c r="Q446" s="71"/>
      <c r="R446" s="71">
        <f t="shared" si="79"/>
        <v>280.5</v>
      </c>
      <c r="S446" s="71"/>
      <c r="T446" s="71">
        <f t="shared" si="79"/>
        <v>280.5</v>
      </c>
      <c r="U446" s="71"/>
      <c r="V446" s="71">
        <f t="shared" si="80"/>
        <v>280.5</v>
      </c>
      <c r="W446" s="71"/>
      <c r="X446" s="71">
        <f t="shared" si="80"/>
        <v>280.5</v>
      </c>
      <c r="Y446" s="71"/>
      <c r="Z446" s="71">
        <f t="shared" si="80"/>
        <v>280.5</v>
      </c>
      <c r="AA446" s="71"/>
      <c r="AB446" s="71">
        <f t="shared" si="80"/>
        <v>280.5</v>
      </c>
      <c r="AC446" s="71"/>
      <c r="AD446" s="71">
        <f t="shared" si="81"/>
        <v>280.5</v>
      </c>
      <c r="AE446" s="71"/>
      <c r="AF446" s="71">
        <f t="shared" si="81"/>
        <v>280.5</v>
      </c>
      <c r="AG446" s="71"/>
      <c r="AH446" s="71">
        <f t="shared" si="81"/>
        <v>280.5</v>
      </c>
      <c r="AI446" s="71">
        <v>-48.2</v>
      </c>
      <c r="AJ446" s="71">
        <f t="shared" si="81"/>
        <v>232.3</v>
      </c>
    </row>
    <row r="447" spans="2:36" s="47" customFormat="1" ht="21" x14ac:dyDescent="0.4">
      <c r="B447" s="48"/>
      <c r="C447" s="7"/>
      <c r="D447" s="21" t="s">
        <v>482</v>
      </c>
      <c r="E447" s="63" t="s">
        <v>616</v>
      </c>
      <c r="F447" s="62"/>
      <c r="G447" s="37"/>
      <c r="H447" s="71"/>
      <c r="I447" s="71"/>
      <c r="J447" s="71"/>
      <c r="K447" s="71"/>
      <c r="L447" s="71"/>
      <c r="M447" s="71"/>
      <c r="N447" s="71"/>
      <c r="O447" s="71"/>
      <c r="P447" s="71"/>
      <c r="Q447" s="71"/>
      <c r="R447" s="71"/>
      <c r="S447" s="71"/>
      <c r="T447" s="71"/>
      <c r="U447" s="71"/>
      <c r="V447" s="71"/>
      <c r="W447" s="71"/>
      <c r="X447" s="71"/>
      <c r="Y447" s="71"/>
      <c r="Z447" s="71"/>
      <c r="AA447" s="71"/>
      <c r="AB447" s="71"/>
      <c r="AC447" s="71"/>
      <c r="AD447" s="71"/>
      <c r="AE447" s="71"/>
      <c r="AF447" s="71"/>
      <c r="AG447" s="71"/>
      <c r="AH447" s="71"/>
      <c r="AI447" s="71">
        <f>AI448</f>
        <v>322.5</v>
      </c>
      <c r="AJ447" s="71">
        <f t="shared" si="81"/>
        <v>322.5</v>
      </c>
    </row>
    <row r="448" spans="2:36" s="47" customFormat="1" ht="42" x14ac:dyDescent="0.4">
      <c r="B448" s="48"/>
      <c r="C448" s="7"/>
      <c r="D448" s="64" t="s">
        <v>14</v>
      </c>
      <c r="E448" s="63" t="s">
        <v>616</v>
      </c>
      <c r="F448" s="62" t="s">
        <v>283</v>
      </c>
      <c r="G448" s="37"/>
      <c r="H448" s="71"/>
      <c r="I448" s="71"/>
      <c r="J448" s="71"/>
      <c r="K448" s="71"/>
      <c r="L448" s="71"/>
      <c r="M448" s="71"/>
      <c r="N448" s="71"/>
      <c r="O448" s="71"/>
      <c r="P448" s="71"/>
      <c r="Q448" s="71"/>
      <c r="R448" s="71"/>
      <c r="S448" s="71"/>
      <c r="T448" s="71"/>
      <c r="U448" s="71"/>
      <c r="V448" s="71"/>
      <c r="W448" s="71"/>
      <c r="X448" s="71"/>
      <c r="Y448" s="71"/>
      <c r="Z448" s="71"/>
      <c r="AA448" s="71"/>
      <c r="AB448" s="71"/>
      <c r="AC448" s="71"/>
      <c r="AD448" s="71"/>
      <c r="AE448" s="71"/>
      <c r="AF448" s="71"/>
      <c r="AG448" s="71"/>
      <c r="AH448" s="71"/>
      <c r="AI448" s="71">
        <v>322.5</v>
      </c>
      <c r="AJ448" s="71">
        <f t="shared" si="81"/>
        <v>322.5</v>
      </c>
    </row>
    <row r="449" spans="2:36" s="47" customFormat="1" ht="21" x14ac:dyDescent="0.4">
      <c r="B449" s="48"/>
      <c r="C449" s="7"/>
      <c r="D449" s="21" t="s">
        <v>430</v>
      </c>
      <c r="E449" s="63" t="s">
        <v>616</v>
      </c>
      <c r="F449" s="62"/>
      <c r="G449" s="37"/>
      <c r="H449" s="71"/>
      <c r="I449" s="71"/>
      <c r="J449" s="71"/>
      <c r="K449" s="71"/>
      <c r="L449" s="71"/>
      <c r="M449" s="71"/>
      <c r="N449" s="71"/>
      <c r="O449" s="71"/>
      <c r="P449" s="71"/>
      <c r="Q449" s="71"/>
      <c r="R449" s="71"/>
      <c r="S449" s="71"/>
      <c r="T449" s="71"/>
      <c r="U449" s="71"/>
      <c r="V449" s="71"/>
      <c r="W449" s="71"/>
      <c r="X449" s="71"/>
      <c r="Y449" s="71"/>
      <c r="Z449" s="71"/>
      <c r="AA449" s="71"/>
      <c r="AB449" s="71"/>
      <c r="AC449" s="71"/>
      <c r="AD449" s="71"/>
      <c r="AE449" s="71"/>
      <c r="AF449" s="71"/>
      <c r="AG449" s="71"/>
      <c r="AH449" s="71"/>
      <c r="AI449" s="71">
        <f>AI450</f>
        <v>48.2</v>
      </c>
      <c r="AJ449" s="71">
        <f t="shared" si="81"/>
        <v>48.2</v>
      </c>
    </row>
    <row r="450" spans="2:36" s="47" customFormat="1" ht="42" x14ac:dyDescent="0.4">
      <c r="B450" s="48"/>
      <c r="C450" s="7"/>
      <c r="D450" s="64" t="s">
        <v>14</v>
      </c>
      <c r="E450" s="63" t="s">
        <v>616</v>
      </c>
      <c r="F450" s="62" t="s">
        <v>283</v>
      </c>
      <c r="G450" s="37"/>
      <c r="H450" s="71"/>
      <c r="I450" s="71"/>
      <c r="J450" s="71"/>
      <c r="K450" s="71"/>
      <c r="L450" s="71"/>
      <c r="M450" s="71"/>
      <c r="N450" s="71"/>
      <c r="O450" s="71"/>
      <c r="P450" s="71"/>
      <c r="Q450" s="71"/>
      <c r="R450" s="71"/>
      <c r="S450" s="71"/>
      <c r="T450" s="71"/>
      <c r="U450" s="71"/>
      <c r="V450" s="71"/>
      <c r="W450" s="71"/>
      <c r="X450" s="71"/>
      <c r="Y450" s="71"/>
      <c r="Z450" s="71"/>
      <c r="AA450" s="71"/>
      <c r="AB450" s="71"/>
      <c r="AC450" s="71"/>
      <c r="AD450" s="71"/>
      <c r="AE450" s="71"/>
      <c r="AF450" s="71"/>
      <c r="AG450" s="71"/>
      <c r="AH450" s="71"/>
      <c r="AI450" s="71">
        <v>48.2</v>
      </c>
      <c r="AJ450" s="71">
        <f t="shared" si="81"/>
        <v>48.2</v>
      </c>
    </row>
    <row r="451" spans="2:36" s="47" customFormat="1" ht="42" x14ac:dyDescent="0.4">
      <c r="B451" s="48"/>
      <c r="C451" s="7"/>
      <c r="D451" s="16" t="s">
        <v>428</v>
      </c>
      <c r="E451" s="63" t="s">
        <v>431</v>
      </c>
      <c r="F451" s="62"/>
      <c r="G451" s="37"/>
      <c r="H451" s="71">
        <f>H452+H454</f>
        <v>2157.4</v>
      </c>
      <c r="I451" s="71">
        <f>I452+I454</f>
        <v>-2157.4</v>
      </c>
      <c r="J451" s="71">
        <f t="shared" si="69"/>
        <v>0</v>
      </c>
      <c r="K451" s="71">
        <f>K452+K454</f>
        <v>0</v>
      </c>
      <c r="L451" s="71">
        <f t="shared" si="76"/>
        <v>0</v>
      </c>
      <c r="M451" s="71">
        <f>M452+M454</f>
        <v>0</v>
      </c>
      <c r="N451" s="71">
        <f t="shared" si="77"/>
        <v>0</v>
      </c>
      <c r="O451" s="71">
        <f>O452+O454</f>
        <v>0</v>
      </c>
      <c r="P451" s="71">
        <f t="shared" si="78"/>
        <v>0</v>
      </c>
      <c r="Q451" s="71">
        <f>Q452+Q454</f>
        <v>0</v>
      </c>
      <c r="R451" s="71">
        <f t="shared" si="79"/>
        <v>0</v>
      </c>
      <c r="S451" s="71">
        <f>S452+S454</f>
        <v>0</v>
      </c>
      <c r="T451" s="71">
        <f t="shared" si="79"/>
        <v>0</v>
      </c>
      <c r="U451" s="71">
        <f>U452+U454</f>
        <v>0</v>
      </c>
      <c r="V451" s="71">
        <f t="shared" si="80"/>
        <v>0</v>
      </c>
      <c r="W451" s="71">
        <f>W452+W454</f>
        <v>0</v>
      </c>
      <c r="X451" s="71">
        <f t="shared" si="80"/>
        <v>0</v>
      </c>
      <c r="Y451" s="71">
        <f>Y452+Y454</f>
        <v>0</v>
      </c>
      <c r="Z451" s="71">
        <f t="shared" si="80"/>
        <v>0</v>
      </c>
      <c r="AA451" s="71">
        <f>AA452+AA454</f>
        <v>0</v>
      </c>
      <c r="AB451" s="71">
        <f t="shared" si="80"/>
        <v>0</v>
      </c>
      <c r="AC451" s="71">
        <f>AC452+AC454</f>
        <v>0</v>
      </c>
      <c r="AD451" s="71">
        <f t="shared" si="81"/>
        <v>0</v>
      </c>
      <c r="AE451" s="71">
        <f>AE452+AE454</f>
        <v>0</v>
      </c>
      <c r="AF451" s="71">
        <f t="shared" si="81"/>
        <v>0</v>
      </c>
      <c r="AG451" s="71">
        <f>AG452+AG454</f>
        <v>0</v>
      </c>
      <c r="AH451" s="71">
        <f t="shared" si="81"/>
        <v>0</v>
      </c>
      <c r="AI451" s="71">
        <f>AI452+AI454</f>
        <v>0</v>
      </c>
      <c r="AJ451" s="71">
        <f t="shared" si="81"/>
        <v>0</v>
      </c>
    </row>
    <row r="452" spans="2:36" s="47" customFormat="1" ht="21" x14ac:dyDescent="0.4">
      <c r="B452" s="48"/>
      <c r="C452" s="7"/>
      <c r="D452" s="16" t="s">
        <v>429</v>
      </c>
      <c r="E452" s="63" t="s">
        <v>432</v>
      </c>
      <c r="F452" s="62"/>
      <c r="G452" s="37"/>
      <c r="H452" s="71">
        <f t="shared" ref="H452:AI452" si="88">H453</f>
        <v>2022.1</v>
      </c>
      <c r="I452" s="71">
        <f t="shared" si="88"/>
        <v>-2022.1</v>
      </c>
      <c r="J452" s="71">
        <f t="shared" si="69"/>
        <v>0</v>
      </c>
      <c r="K452" s="71">
        <f t="shared" si="88"/>
        <v>0</v>
      </c>
      <c r="L452" s="71">
        <f t="shared" si="76"/>
        <v>0</v>
      </c>
      <c r="M452" s="71">
        <f t="shared" si="88"/>
        <v>0</v>
      </c>
      <c r="N452" s="71">
        <f t="shared" si="77"/>
        <v>0</v>
      </c>
      <c r="O452" s="71">
        <f t="shared" si="88"/>
        <v>0</v>
      </c>
      <c r="P452" s="71">
        <f t="shared" si="78"/>
        <v>0</v>
      </c>
      <c r="Q452" s="71">
        <f t="shared" si="88"/>
        <v>0</v>
      </c>
      <c r="R452" s="71">
        <f t="shared" si="79"/>
        <v>0</v>
      </c>
      <c r="S452" s="71">
        <f t="shared" si="88"/>
        <v>0</v>
      </c>
      <c r="T452" s="71">
        <f t="shared" si="79"/>
        <v>0</v>
      </c>
      <c r="U452" s="71">
        <f t="shared" si="88"/>
        <v>0</v>
      </c>
      <c r="V452" s="71">
        <f t="shared" si="80"/>
        <v>0</v>
      </c>
      <c r="W452" s="71">
        <f t="shared" si="88"/>
        <v>0</v>
      </c>
      <c r="X452" s="71">
        <f t="shared" si="80"/>
        <v>0</v>
      </c>
      <c r="Y452" s="71">
        <f t="shared" si="88"/>
        <v>0</v>
      </c>
      <c r="Z452" s="71">
        <f t="shared" si="80"/>
        <v>0</v>
      </c>
      <c r="AA452" s="71">
        <f t="shared" si="88"/>
        <v>0</v>
      </c>
      <c r="AB452" s="71">
        <f t="shared" si="80"/>
        <v>0</v>
      </c>
      <c r="AC452" s="71">
        <f t="shared" si="88"/>
        <v>0</v>
      </c>
      <c r="AD452" s="71">
        <f t="shared" si="81"/>
        <v>0</v>
      </c>
      <c r="AE452" s="71">
        <f t="shared" si="88"/>
        <v>0</v>
      </c>
      <c r="AF452" s="71">
        <f t="shared" si="81"/>
        <v>0</v>
      </c>
      <c r="AG452" s="71">
        <f t="shared" si="88"/>
        <v>0</v>
      </c>
      <c r="AH452" s="71">
        <f t="shared" si="81"/>
        <v>0</v>
      </c>
      <c r="AI452" s="71">
        <f t="shared" si="88"/>
        <v>0</v>
      </c>
      <c r="AJ452" s="71">
        <f t="shared" si="81"/>
        <v>0</v>
      </c>
    </row>
    <row r="453" spans="2:36" s="47" customFormat="1" ht="42" x14ac:dyDescent="0.4">
      <c r="B453" s="48"/>
      <c r="C453" s="7"/>
      <c r="D453" s="16" t="s">
        <v>14</v>
      </c>
      <c r="E453" s="63" t="s">
        <v>432</v>
      </c>
      <c r="F453" s="62" t="s">
        <v>283</v>
      </c>
      <c r="G453" s="37"/>
      <c r="H453" s="71">
        <v>2022.1</v>
      </c>
      <c r="I453" s="71">
        <v>-2022.1</v>
      </c>
      <c r="J453" s="71">
        <f t="shared" si="69"/>
        <v>0</v>
      </c>
      <c r="K453" s="71"/>
      <c r="L453" s="71">
        <f t="shared" si="76"/>
        <v>0</v>
      </c>
      <c r="M453" s="71"/>
      <c r="N453" s="71">
        <f t="shared" si="77"/>
        <v>0</v>
      </c>
      <c r="O453" s="71"/>
      <c r="P453" s="71">
        <f t="shared" si="78"/>
        <v>0</v>
      </c>
      <c r="Q453" s="71"/>
      <c r="R453" s="71">
        <f t="shared" si="79"/>
        <v>0</v>
      </c>
      <c r="S453" s="71"/>
      <c r="T453" s="71">
        <f t="shared" si="79"/>
        <v>0</v>
      </c>
      <c r="U453" s="71"/>
      <c r="V453" s="71">
        <f t="shared" si="80"/>
        <v>0</v>
      </c>
      <c r="W453" s="71"/>
      <c r="X453" s="71">
        <f t="shared" si="80"/>
        <v>0</v>
      </c>
      <c r="Y453" s="71"/>
      <c r="Z453" s="71">
        <f t="shared" si="80"/>
        <v>0</v>
      </c>
      <c r="AA453" s="71"/>
      <c r="AB453" s="71">
        <f t="shared" si="80"/>
        <v>0</v>
      </c>
      <c r="AC453" s="71"/>
      <c r="AD453" s="71">
        <f t="shared" si="81"/>
        <v>0</v>
      </c>
      <c r="AE453" s="71"/>
      <c r="AF453" s="71">
        <f t="shared" si="81"/>
        <v>0</v>
      </c>
      <c r="AG453" s="71"/>
      <c r="AH453" s="71">
        <f t="shared" si="81"/>
        <v>0</v>
      </c>
      <c r="AI453" s="71"/>
      <c r="AJ453" s="71">
        <f t="shared" si="81"/>
        <v>0</v>
      </c>
    </row>
    <row r="454" spans="2:36" s="47" customFormat="1" ht="21" x14ac:dyDescent="0.4">
      <c r="B454" s="48"/>
      <c r="C454" s="7"/>
      <c r="D454" s="16" t="s">
        <v>430</v>
      </c>
      <c r="E454" s="63" t="s">
        <v>432</v>
      </c>
      <c r="F454" s="62"/>
      <c r="G454" s="37"/>
      <c r="H454" s="71">
        <f t="shared" ref="H454:AI454" si="89">H455</f>
        <v>135.30000000000001</v>
      </c>
      <c r="I454" s="71">
        <f t="shared" si="89"/>
        <v>-135.30000000000001</v>
      </c>
      <c r="J454" s="71">
        <f t="shared" si="69"/>
        <v>0</v>
      </c>
      <c r="K454" s="71">
        <f t="shared" si="89"/>
        <v>0</v>
      </c>
      <c r="L454" s="71">
        <f t="shared" si="76"/>
        <v>0</v>
      </c>
      <c r="M454" s="71">
        <f t="shared" si="89"/>
        <v>0</v>
      </c>
      <c r="N454" s="71">
        <f t="shared" si="77"/>
        <v>0</v>
      </c>
      <c r="O454" s="71">
        <f t="shared" si="89"/>
        <v>0</v>
      </c>
      <c r="P454" s="71">
        <f t="shared" si="78"/>
        <v>0</v>
      </c>
      <c r="Q454" s="71">
        <f t="shared" si="89"/>
        <v>0</v>
      </c>
      <c r="R454" s="71">
        <f t="shared" si="79"/>
        <v>0</v>
      </c>
      <c r="S454" s="71">
        <f t="shared" si="89"/>
        <v>0</v>
      </c>
      <c r="T454" s="71">
        <f t="shared" si="79"/>
        <v>0</v>
      </c>
      <c r="U454" s="71">
        <f t="shared" si="89"/>
        <v>0</v>
      </c>
      <c r="V454" s="71">
        <f t="shared" si="80"/>
        <v>0</v>
      </c>
      <c r="W454" s="71">
        <f t="shared" si="89"/>
        <v>0</v>
      </c>
      <c r="X454" s="71">
        <f t="shared" si="80"/>
        <v>0</v>
      </c>
      <c r="Y454" s="71">
        <f t="shared" si="89"/>
        <v>0</v>
      </c>
      <c r="Z454" s="71">
        <f t="shared" si="80"/>
        <v>0</v>
      </c>
      <c r="AA454" s="71">
        <f t="shared" si="89"/>
        <v>0</v>
      </c>
      <c r="AB454" s="71">
        <f t="shared" si="80"/>
        <v>0</v>
      </c>
      <c r="AC454" s="71">
        <f t="shared" si="89"/>
        <v>0</v>
      </c>
      <c r="AD454" s="71">
        <f t="shared" si="81"/>
        <v>0</v>
      </c>
      <c r="AE454" s="71">
        <f t="shared" si="89"/>
        <v>0</v>
      </c>
      <c r="AF454" s="71">
        <f t="shared" si="81"/>
        <v>0</v>
      </c>
      <c r="AG454" s="71">
        <f t="shared" si="89"/>
        <v>0</v>
      </c>
      <c r="AH454" s="71">
        <f t="shared" si="81"/>
        <v>0</v>
      </c>
      <c r="AI454" s="71">
        <f t="shared" si="89"/>
        <v>0</v>
      </c>
      <c r="AJ454" s="71">
        <f t="shared" si="81"/>
        <v>0</v>
      </c>
    </row>
    <row r="455" spans="2:36" s="47" customFormat="1" ht="42" x14ac:dyDescent="0.4">
      <c r="B455" s="48"/>
      <c r="C455" s="7"/>
      <c r="D455" s="16" t="s">
        <v>14</v>
      </c>
      <c r="E455" s="63" t="s">
        <v>432</v>
      </c>
      <c r="F455" s="62" t="s">
        <v>283</v>
      </c>
      <c r="G455" s="37"/>
      <c r="H455" s="71">
        <v>135.30000000000001</v>
      </c>
      <c r="I455" s="71">
        <v>-135.30000000000001</v>
      </c>
      <c r="J455" s="71">
        <f t="shared" si="69"/>
        <v>0</v>
      </c>
      <c r="K455" s="71"/>
      <c r="L455" s="71">
        <f t="shared" si="76"/>
        <v>0</v>
      </c>
      <c r="M455" s="71"/>
      <c r="N455" s="71">
        <f t="shared" si="77"/>
        <v>0</v>
      </c>
      <c r="O455" s="71"/>
      <c r="P455" s="71">
        <f t="shared" si="78"/>
        <v>0</v>
      </c>
      <c r="Q455" s="71"/>
      <c r="R455" s="71">
        <f t="shared" si="79"/>
        <v>0</v>
      </c>
      <c r="S455" s="71"/>
      <c r="T455" s="71">
        <f t="shared" si="79"/>
        <v>0</v>
      </c>
      <c r="U455" s="71"/>
      <c r="V455" s="71">
        <f t="shared" si="80"/>
        <v>0</v>
      </c>
      <c r="W455" s="71"/>
      <c r="X455" s="71">
        <f t="shared" si="80"/>
        <v>0</v>
      </c>
      <c r="Y455" s="71"/>
      <c r="Z455" s="71">
        <f t="shared" si="80"/>
        <v>0</v>
      </c>
      <c r="AA455" s="71"/>
      <c r="AB455" s="71">
        <f t="shared" si="80"/>
        <v>0</v>
      </c>
      <c r="AC455" s="71"/>
      <c r="AD455" s="71">
        <f t="shared" si="81"/>
        <v>0</v>
      </c>
      <c r="AE455" s="71"/>
      <c r="AF455" s="71">
        <f t="shared" si="81"/>
        <v>0</v>
      </c>
      <c r="AG455" s="71"/>
      <c r="AH455" s="71">
        <f t="shared" si="81"/>
        <v>0</v>
      </c>
      <c r="AI455" s="71"/>
      <c r="AJ455" s="71">
        <f t="shared" si="81"/>
        <v>0</v>
      </c>
    </row>
    <row r="456" spans="2:36" ht="42" x14ac:dyDescent="0.4">
      <c r="B456" s="12"/>
      <c r="C456" s="7"/>
      <c r="D456" s="37" t="s">
        <v>226</v>
      </c>
      <c r="E456" s="99" t="s">
        <v>142</v>
      </c>
      <c r="F456" s="99"/>
      <c r="G456" s="37"/>
      <c r="H456" s="71">
        <f>H457</f>
        <v>244.2</v>
      </c>
      <c r="I456" s="71">
        <f>I457</f>
        <v>0</v>
      </c>
      <c r="J456" s="71">
        <f t="shared" si="69"/>
        <v>244.2</v>
      </c>
      <c r="K456" s="71">
        <f>K457</f>
        <v>0</v>
      </c>
      <c r="L456" s="71">
        <f t="shared" si="76"/>
        <v>244.2</v>
      </c>
      <c r="M456" s="71">
        <f>M457</f>
        <v>0</v>
      </c>
      <c r="N456" s="71">
        <f t="shared" si="77"/>
        <v>244.2</v>
      </c>
      <c r="O456" s="71">
        <f>O457</f>
        <v>0</v>
      </c>
      <c r="P456" s="71">
        <f t="shared" si="78"/>
        <v>244.2</v>
      </c>
      <c r="Q456" s="71">
        <f>Q457</f>
        <v>0</v>
      </c>
      <c r="R456" s="71">
        <f t="shared" si="79"/>
        <v>244.2</v>
      </c>
      <c r="S456" s="71">
        <f>S457</f>
        <v>0</v>
      </c>
      <c r="T456" s="71">
        <f t="shared" si="79"/>
        <v>244.2</v>
      </c>
      <c r="U456" s="71">
        <f>U457</f>
        <v>0</v>
      </c>
      <c r="V456" s="71">
        <f t="shared" si="80"/>
        <v>244.2</v>
      </c>
      <c r="W456" s="71">
        <f>W457</f>
        <v>0</v>
      </c>
      <c r="X456" s="71">
        <f t="shared" si="80"/>
        <v>244.2</v>
      </c>
      <c r="Y456" s="71">
        <f>Y457</f>
        <v>0</v>
      </c>
      <c r="Z456" s="71">
        <f t="shared" si="80"/>
        <v>244.2</v>
      </c>
      <c r="AA456" s="71">
        <f>AA457</f>
        <v>0</v>
      </c>
      <c r="AB456" s="71">
        <f t="shared" si="80"/>
        <v>244.2</v>
      </c>
      <c r="AC456" s="71">
        <f>AC457</f>
        <v>0</v>
      </c>
      <c r="AD456" s="71">
        <f t="shared" si="81"/>
        <v>244.2</v>
      </c>
      <c r="AE456" s="71">
        <f>AE457</f>
        <v>-51</v>
      </c>
      <c r="AF456" s="71">
        <f t="shared" si="81"/>
        <v>193.2</v>
      </c>
      <c r="AG456" s="71">
        <f>AG457</f>
        <v>0</v>
      </c>
      <c r="AH456" s="71">
        <f t="shared" si="81"/>
        <v>193.2</v>
      </c>
      <c r="AI456" s="71">
        <f>AI457</f>
        <v>-44.8</v>
      </c>
      <c r="AJ456" s="71">
        <f t="shared" si="81"/>
        <v>148.39999999999998</v>
      </c>
    </row>
    <row r="457" spans="2:36" ht="105.75" customHeight="1" x14ac:dyDescent="0.4">
      <c r="B457" s="12"/>
      <c r="C457" s="7"/>
      <c r="D457" s="37" t="s">
        <v>143</v>
      </c>
      <c r="E457" s="99" t="s">
        <v>144</v>
      </c>
      <c r="F457" s="99"/>
      <c r="G457" s="37"/>
      <c r="H457" s="71">
        <f>H458+H459</f>
        <v>244.2</v>
      </c>
      <c r="I457" s="71">
        <f>I458+I459</f>
        <v>0</v>
      </c>
      <c r="J457" s="71">
        <f t="shared" si="69"/>
        <v>244.2</v>
      </c>
      <c r="K457" s="71">
        <f>K458+K459</f>
        <v>0</v>
      </c>
      <c r="L457" s="71">
        <f t="shared" si="76"/>
        <v>244.2</v>
      </c>
      <c r="M457" s="71">
        <f>M458+M459</f>
        <v>0</v>
      </c>
      <c r="N457" s="71">
        <f t="shared" si="77"/>
        <v>244.2</v>
      </c>
      <c r="O457" s="71">
        <f>O458+O459</f>
        <v>0</v>
      </c>
      <c r="P457" s="71">
        <f t="shared" si="78"/>
        <v>244.2</v>
      </c>
      <c r="Q457" s="71">
        <f>Q458+Q459</f>
        <v>0</v>
      </c>
      <c r="R457" s="71">
        <f t="shared" si="79"/>
        <v>244.2</v>
      </c>
      <c r="S457" s="71">
        <f>S458+S459</f>
        <v>0</v>
      </c>
      <c r="T457" s="71">
        <f t="shared" si="79"/>
        <v>244.2</v>
      </c>
      <c r="U457" s="71">
        <f>U458+U459</f>
        <v>0</v>
      </c>
      <c r="V457" s="71">
        <f t="shared" si="80"/>
        <v>244.2</v>
      </c>
      <c r="W457" s="71">
        <f>W458+W459</f>
        <v>0</v>
      </c>
      <c r="X457" s="71">
        <f t="shared" si="80"/>
        <v>244.2</v>
      </c>
      <c r="Y457" s="71">
        <f>Y458+Y459</f>
        <v>0</v>
      </c>
      <c r="Z457" s="71">
        <f t="shared" si="80"/>
        <v>244.2</v>
      </c>
      <c r="AA457" s="71">
        <f>AA458+AA459</f>
        <v>0</v>
      </c>
      <c r="AB457" s="71">
        <f t="shared" si="80"/>
        <v>244.2</v>
      </c>
      <c r="AC457" s="71">
        <f>AC458+AC459</f>
        <v>0</v>
      </c>
      <c r="AD457" s="71">
        <f t="shared" si="81"/>
        <v>244.2</v>
      </c>
      <c r="AE457" s="71">
        <f>AE458+AE459</f>
        <v>-51</v>
      </c>
      <c r="AF457" s="71">
        <f t="shared" si="81"/>
        <v>193.2</v>
      </c>
      <c r="AG457" s="71">
        <f>AG458+AG459</f>
        <v>0</v>
      </c>
      <c r="AH457" s="71">
        <f t="shared" si="81"/>
        <v>193.2</v>
      </c>
      <c r="AI457" s="71">
        <f>AI458+AI459</f>
        <v>-44.8</v>
      </c>
      <c r="AJ457" s="71">
        <f t="shared" si="81"/>
        <v>148.39999999999998</v>
      </c>
    </row>
    <row r="458" spans="2:36" ht="42" x14ac:dyDescent="0.4">
      <c r="B458" s="12"/>
      <c r="C458" s="7"/>
      <c r="D458" s="37" t="s">
        <v>14</v>
      </c>
      <c r="E458" s="99" t="s">
        <v>144</v>
      </c>
      <c r="F458" s="99">
        <v>200</v>
      </c>
      <c r="G458" s="37">
        <v>13</v>
      </c>
      <c r="H458" s="71">
        <v>144.4</v>
      </c>
      <c r="I458" s="71"/>
      <c r="J458" s="71">
        <f t="shared" si="69"/>
        <v>144.4</v>
      </c>
      <c r="K458" s="71"/>
      <c r="L458" s="71">
        <f t="shared" si="76"/>
        <v>144.4</v>
      </c>
      <c r="M458" s="71"/>
      <c r="N458" s="71">
        <f t="shared" si="77"/>
        <v>144.4</v>
      </c>
      <c r="O458" s="71"/>
      <c r="P458" s="71">
        <f t="shared" si="78"/>
        <v>144.4</v>
      </c>
      <c r="Q458" s="71"/>
      <c r="R458" s="71">
        <f t="shared" si="79"/>
        <v>144.4</v>
      </c>
      <c r="S458" s="71"/>
      <c r="T458" s="71">
        <f t="shared" si="79"/>
        <v>144.4</v>
      </c>
      <c r="U458" s="71"/>
      <c r="V458" s="71">
        <f t="shared" si="80"/>
        <v>144.4</v>
      </c>
      <c r="W458" s="71"/>
      <c r="X458" s="71">
        <f t="shared" si="80"/>
        <v>144.4</v>
      </c>
      <c r="Y458" s="71"/>
      <c r="Z458" s="71">
        <f t="shared" si="80"/>
        <v>144.4</v>
      </c>
      <c r="AA458" s="71"/>
      <c r="AB458" s="71">
        <f t="shared" si="80"/>
        <v>144.4</v>
      </c>
      <c r="AC458" s="71"/>
      <c r="AD458" s="71">
        <f t="shared" si="81"/>
        <v>144.4</v>
      </c>
      <c r="AE458" s="71">
        <v>-51</v>
      </c>
      <c r="AF458" s="71">
        <f t="shared" si="81"/>
        <v>93.4</v>
      </c>
      <c r="AG458" s="71"/>
      <c r="AH458" s="71">
        <f t="shared" si="81"/>
        <v>93.4</v>
      </c>
      <c r="AI458" s="71">
        <v>-27.2</v>
      </c>
      <c r="AJ458" s="71">
        <f t="shared" si="81"/>
        <v>66.2</v>
      </c>
    </row>
    <row r="459" spans="2:36" ht="21" x14ac:dyDescent="0.4">
      <c r="B459" s="12"/>
      <c r="C459" s="7"/>
      <c r="D459" s="37" t="s">
        <v>18</v>
      </c>
      <c r="E459" s="99" t="s">
        <v>144</v>
      </c>
      <c r="F459" s="99">
        <v>800</v>
      </c>
      <c r="G459" s="37">
        <v>13</v>
      </c>
      <c r="H459" s="71">
        <v>99.8</v>
      </c>
      <c r="I459" s="71"/>
      <c r="J459" s="71">
        <f t="shared" si="69"/>
        <v>99.8</v>
      </c>
      <c r="K459" s="71"/>
      <c r="L459" s="71">
        <f t="shared" si="76"/>
        <v>99.8</v>
      </c>
      <c r="M459" s="71"/>
      <c r="N459" s="71">
        <f t="shared" si="77"/>
        <v>99.8</v>
      </c>
      <c r="O459" s="71"/>
      <c r="P459" s="71">
        <f t="shared" si="78"/>
        <v>99.8</v>
      </c>
      <c r="Q459" s="71"/>
      <c r="R459" s="71">
        <f t="shared" si="79"/>
        <v>99.8</v>
      </c>
      <c r="S459" s="71"/>
      <c r="T459" s="71">
        <f t="shared" si="79"/>
        <v>99.8</v>
      </c>
      <c r="U459" s="71"/>
      <c r="V459" s="71">
        <f t="shared" si="80"/>
        <v>99.8</v>
      </c>
      <c r="W459" s="71"/>
      <c r="X459" s="71">
        <f t="shared" si="80"/>
        <v>99.8</v>
      </c>
      <c r="Y459" s="71"/>
      <c r="Z459" s="71">
        <f t="shared" si="80"/>
        <v>99.8</v>
      </c>
      <c r="AA459" s="71"/>
      <c r="AB459" s="71">
        <f t="shared" si="80"/>
        <v>99.8</v>
      </c>
      <c r="AC459" s="71"/>
      <c r="AD459" s="71">
        <f t="shared" si="81"/>
        <v>99.8</v>
      </c>
      <c r="AE459" s="71"/>
      <c r="AF459" s="71">
        <f t="shared" si="81"/>
        <v>99.8</v>
      </c>
      <c r="AG459" s="71"/>
      <c r="AH459" s="71">
        <f t="shared" si="81"/>
        <v>99.8</v>
      </c>
      <c r="AI459" s="71">
        <v>-17.600000000000001</v>
      </c>
      <c r="AJ459" s="71">
        <f t="shared" si="81"/>
        <v>82.199999999999989</v>
      </c>
    </row>
    <row r="460" spans="2:36" ht="42" x14ac:dyDescent="0.4">
      <c r="B460" s="12"/>
      <c r="C460" s="7"/>
      <c r="D460" s="37" t="s">
        <v>225</v>
      </c>
      <c r="E460" s="99" t="s">
        <v>145</v>
      </c>
      <c r="F460" s="99"/>
      <c r="G460" s="37"/>
      <c r="H460" s="71">
        <f t="shared" ref="H460:AI461" si="90">H461</f>
        <v>423.5</v>
      </c>
      <c r="I460" s="71">
        <f t="shared" si="90"/>
        <v>0</v>
      </c>
      <c r="J460" s="71">
        <f t="shared" si="69"/>
        <v>423.5</v>
      </c>
      <c r="K460" s="71">
        <f t="shared" si="90"/>
        <v>0</v>
      </c>
      <c r="L460" s="71">
        <f t="shared" si="76"/>
        <v>423.5</v>
      </c>
      <c r="M460" s="71">
        <f t="shared" si="90"/>
        <v>0</v>
      </c>
      <c r="N460" s="71">
        <f t="shared" si="77"/>
        <v>423.5</v>
      </c>
      <c r="O460" s="71">
        <f t="shared" si="90"/>
        <v>0</v>
      </c>
      <c r="P460" s="71">
        <f t="shared" si="78"/>
        <v>423.5</v>
      </c>
      <c r="Q460" s="71">
        <f t="shared" si="90"/>
        <v>0</v>
      </c>
      <c r="R460" s="71">
        <f t="shared" si="79"/>
        <v>423.5</v>
      </c>
      <c r="S460" s="71">
        <f t="shared" si="90"/>
        <v>0</v>
      </c>
      <c r="T460" s="71">
        <f t="shared" si="79"/>
        <v>423.5</v>
      </c>
      <c r="U460" s="71">
        <f t="shared" si="90"/>
        <v>0</v>
      </c>
      <c r="V460" s="71">
        <f t="shared" si="80"/>
        <v>423.5</v>
      </c>
      <c r="W460" s="71">
        <f t="shared" si="90"/>
        <v>0</v>
      </c>
      <c r="X460" s="71">
        <f t="shared" si="80"/>
        <v>423.5</v>
      </c>
      <c r="Y460" s="71">
        <f t="shared" si="90"/>
        <v>0</v>
      </c>
      <c r="Z460" s="71">
        <f t="shared" si="80"/>
        <v>423.5</v>
      </c>
      <c r="AA460" s="71">
        <f t="shared" si="90"/>
        <v>0</v>
      </c>
      <c r="AB460" s="71">
        <f t="shared" si="80"/>
        <v>423.5</v>
      </c>
      <c r="AC460" s="71">
        <f t="shared" si="90"/>
        <v>0</v>
      </c>
      <c r="AD460" s="71">
        <f t="shared" si="81"/>
        <v>423.5</v>
      </c>
      <c r="AE460" s="71">
        <f t="shared" si="90"/>
        <v>0</v>
      </c>
      <c r="AF460" s="71">
        <f t="shared" si="81"/>
        <v>423.5</v>
      </c>
      <c r="AG460" s="71">
        <f t="shared" si="90"/>
        <v>0</v>
      </c>
      <c r="AH460" s="71">
        <f t="shared" si="81"/>
        <v>423.5</v>
      </c>
      <c r="AI460" s="71">
        <f t="shared" si="90"/>
        <v>0</v>
      </c>
      <c r="AJ460" s="71">
        <f t="shared" si="81"/>
        <v>423.5</v>
      </c>
    </row>
    <row r="461" spans="2:36" ht="21" x14ac:dyDescent="0.4">
      <c r="B461" s="12"/>
      <c r="C461" s="7"/>
      <c r="D461" s="37" t="s">
        <v>146</v>
      </c>
      <c r="E461" s="99" t="s">
        <v>147</v>
      </c>
      <c r="F461" s="99"/>
      <c r="G461" s="37"/>
      <c r="H461" s="71">
        <f t="shared" si="90"/>
        <v>423.5</v>
      </c>
      <c r="I461" s="71">
        <f t="shared" si="90"/>
        <v>0</v>
      </c>
      <c r="J461" s="71">
        <f t="shared" si="69"/>
        <v>423.5</v>
      </c>
      <c r="K461" s="71">
        <f t="shared" si="90"/>
        <v>0</v>
      </c>
      <c r="L461" s="71">
        <f t="shared" si="76"/>
        <v>423.5</v>
      </c>
      <c r="M461" s="71">
        <f t="shared" si="90"/>
        <v>0</v>
      </c>
      <c r="N461" s="71">
        <f t="shared" si="77"/>
        <v>423.5</v>
      </c>
      <c r="O461" s="71">
        <f t="shared" si="90"/>
        <v>0</v>
      </c>
      <c r="P461" s="71">
        <f t="shared" si="78"/>
        <v>423.5</v>
      </c>
      <c r="Q461" s="71">
        <f t="shared" si="90"/>
        <v>0</v>
      </c>
      <c r="R461" s="71">
        <f t="shared" si="79"/>
        <v>423.5</v>
      </c>
      <c r="S461" s="71">
        <f t="shared" si="90"/>
        <v>0</v>
      </c>
      <c r="T461" s="71">
        <f t="shared" si="79"/>
        <v>423.5</v>
      </c>
      <c r="U461" s="71">
        <f t="shared" si="90"/>
        <v>0</v>
      </c>
      <c r="V461" s="71">
        <f t="shared" si="80"/>
        <v>423.5</v>
      </c>
      <c r="W461" s="71">
        <f t="shared" si="90"/>
        <v>0</v>
      </c>
      <c r="X461" s="71">
        <f t="shared" si="80"/>
        <v>423.5</v>
      </c>
      <c r="Y461" s="71">
        <f t="shared" si="90"/>
        <v>0</v>
      </c>
      <c r="Z461" s="71">
        <f t="shared" si="80"/>
        <v>423.5</v>
      </c>
      <c r="AA461" s="71">
        <f t="shared" si="90"/>
        <v>0</v>
      </c>
      <c r="AB461" s="71">
        <f t="shared" si="80"/>
        <v>423.5</v>
      </c>
      <c r="AC461" s="71">
        <f t="shared" si="90"/>
        <v>0</v>
      </c>
      <c r="AD461" s="71">
        <f t="shared" si="81"/>
        <v>423.5</v>
      </c>
      <c r="AE461" s="71">
        <f t="shared" si="90"/>
        <v>0</v>
      </c>
      <c r="AF461" s="71">
        <f t="shared" si="81"/>
        <v>423.5</v>
      </c>
      <c r="AG461" s="71">
        <f t="shared" si="90"/>
        <v>0</v>
      </c>
      <c r="AH461" s="71">
        <f t="shared" si="81"/>
        <v>423.5</v>
      </c>
      <c r="AI461" s="71">
        <f t="shared" si="90"/>
        <v>0</v>
      </c>
      <c r="AJ461" s="71">
        <f t="shared" si="81"/>
        <v>423.5</v>
      </c>
    </row>
    <row r="462" spans="2:36" ht="42" x14ac:dyDescent="0.4">
      <c r="B462" s="12"/>
      <c r="C462" s="7"/>
      <c r="D462" s="37" t="s">
        <v>14</v>
      </c>
      <c r="E462" s="99" t="s">
        <v>147</v>
      </c>
      <c r="F462" s="99">
        <v>200</v>
      </c>
      <c r="G462" s="37">
        <v>13</v>
      </c>
      <c r="H462" s="71">
        <v>423.5</v>
      </c>
      <c r="I462" s="71"/>
      <c r="J462" s="71">
        <f t="shared" si="69"/>
        <v>423.5</v>
      </c>
      <c r="K462" s="71"/>
      <c r="L462" s="71">
        <f t="shared" si="76"/>
        <v>423.5</v>
      </c>
      <c r="M462" s="71"/>
      <c r="N462" s="71">
        <f t="shared" si="77"/>
        <v>423.5</v>
      </c>
      <c r="O462" s="71"/>
      <c r="P462" s="71">
        <f t="shared" si="78"/>
        <v>423.5</v>
      </c>
      <c r="Q462" s="71"/>
      <c r="R462" s="71">
        <f t="shared" si="79"/>
        <v>423.5</v>
      </c>
      <c r="S462" s="71"/>
      <c r="T462" s="71">
        <f t="shared" si="79"/>
        <v>423.5</v>
      </c>
      <c r="U462" s="71"/>
      <c r="V462" s="71">
        <f t="shared" si="80"/>
        <v>423.5</v>
      </c>
      <c r="W462" s="71"/>
      <c r="X462" s="71">
        <f t="shared" si="80"/>
        <v>423.5</v>
      </c>
      <c r="Y462" s="71"/>
      <c r="Z462" s="71">
        <f t="shared" si="80"/>
        <v>423.5</v>
      </c>
      <c r="AA462" s="71"/>
      <c r="AB462" s="71">
        <f t="shared" si="80"/>
        <v>423.5</v>
      </c>
      <c r="AC462" s="71"/>
      <c r="AD462" s="71">
        <f t="shared" si="81"/>
        <v>423.5</v>
      </c>
      <c r="AE462" s="71"/>
      <c r="AF462" s="71">
        <f t="shared" si="81"/>
        <v>423.5</v>
      </c>
      <c r="AG462" s="71"/>
      <c r="AH462" s="71">
        <f t="shared" si="81"/>
        <v>423.5</v>
      </c>
      <c r="AI462" s="71"/>
      <c r="AJ462" s="71">
        <f t="shared" si="81"/>
        <v>423.5</v>
      </c>
    </row>
    <row r="463" spans="2:36" ht="63" x14ac:dyDescent="0.4">
      <c r="B463" s="12"/>
      <c r="C463" s="7"/>
      <c r="D463" s="37" t="s">
        <v>278</v>
      </c>
      <c r="E463" s="99" t="s">
        <v>148</v>
      </c>
      <c r="F463" s="99"/>
      <c r="G463" s="37"/>
      <c r="H463" s="71">
        <f>H464+H466</f>
        <v>6160.5</v>
      </c>
      <c r="I463" s="71">
        <f>I464+I466</f>
        <v>0</v>
      </c>
      <c r="J463" s="71">
        <f t="shared" ref="J463:J552" si="91">H463+I463</f>
        <v>6160.5</v>
      </c>
      <c r="K463" s="71">
        <f>K464+K466</f>
        <v>0</v>
      </c>
      <c r="L463" s="71">
        <f t="shared" si="76"/>
        <v>6160.5</v>
      </c>
      <c r="M463" s="71">
        <f>M464+M466</f>
        <v>0</v>
      </c>
      <c r="N463" s="71">
        <f t="shared" si="77"/>
        <v>6160.5</v>
      </c>
      <c r="O463" s="71">
        <f>O464+O466</f>
        <v>0</v>
      </c>
      <c r="P463" s="71">
        <f t="shared" si="78"/>
        <v>6160.5</v>
      </c>
      <c r="Q463" s="71">
        <f>Q464+Q466</f>
        <v>0</v>
      </c>
      <c r="R463" s="71">
        <f t="shared" si="79"/>
        <v>6160.5</v>
      </c>
      <c r="S463" s="71">
        <f>S464+S466</f>
        <v>0</v>
      </c>
      <c r="T463" s="71">
        <f t="shared" si="79"/>
        <v>6160.5</v>
      </c>
      <c r="U463" s="71">
        <f>U464+U466</f>
        <v>0</v>
      </c>
      <c r="V463" s="71">
        <f t="shared" si="80"/>
        <v>6160.5</v>
      </c>
      <c r="W463" s="71">
        <f>W464+W466</f>
        <v>118.3</v>
      </c>
      <c r="X463" s="71">
        <f t="shared" si="80"/>
        <v>6278.8</v>
      </c>
      <c r="Y463" s="71">
        <f>Y464+Y466</f>
        <v>0</v>
      </c>
      <c r="Z463" s="71">
        <f t="shared" si="80"/>
        <v>6278.8</v>
      </c>
      <c r="AA463" s="71">
        <f>AA464+AA466</f>
        <v>0</v>
      </c>
      <c r="AB463" s="71">
        <f t="shared" si="80"/>
        <v>6278.8</v>
      </c>
      <c r="AC463" s="71">
        <f>AC464+AC466</f>
        <v>0</v>
      </c>
      <c r="AD463" s="71">
        <f t="shared" si="81"/>
        <v>6278.8</v>
      </c>
      <c r="AE463" s="71">
        <f>AE464+AE466</f>
        <v>-9.5</v>
      </c>
      <c r="AF463" s="71">
        <f t="shared" si="81"/>
        <v>6269.3</v>
      </c>
      <c r="AG463" s="71">
        <f>AG464+AG466</f>
        <v>0</v>
      </c>
      <c r="AH463" s="71">
        <f t="shared" si="81"/>
        <v>6269.3</v>
      </c>
      <c r="AI463" s="71">
        <f>AI464+AI466</f>
        <v>-37</v>
      </c>
      <c r="AJ463" s="71">
        <f t="shared" si="81"/>
        <v>6232.3</v>
      </c>
    </row>
    <row r="464" spans="2:36" ht="21" x14ac:dyDescent="0.4">
      <c r="B464" s="12"/>
      <c r="C464" s="7"/>
      <c r="D464" s="37" t="s">
        <v>90</v>
      </c>
      <c r="E464" s="99" t="s">
        <v>149</v>
      </c>
      <c r="F464" s="99"/>
      <c r="G464" s="37"/>
      <c r="H464" s="71">
        <f>H465</f>
        <v>5922.5</v>
      </c>
      <c r="I464" s="71">
        <f>I465</f>
        <v>0</v>
      </c>
      <c r="J464" s="71">
        <f t="shared" si="91"/>
        <v>5922.5</v>
      </c>
      <c r="K464" s="71">
        <f>K465</f>
        <v>0</v>
      </c>
      <c r="L464" s="71">
        <f t="shared" si="76"/>
        <v>5922.5</v>
      </c>
      <c r="M464" s="71">
        <f>M465</f>
        <v>0</v>
      </c>
      <c r="N464" s="71">
        <f t="shared" si="77"/>
        <v>5922.5</v>
      </c>
      <c r="O464" s="71">
        <f>O465</f>
        <v>0</v>
      </c>
      <c r="P464" s="71">
        <f t="shared" si="78"/>
        <v>5922.5</v>
      </c>
      <c r="Q464" s="71">
        <f>Q465</f>
        <v>0</v>
      </c>
      <c r="R464" s="71">
        <f t="shared" si="79"/>
        <v>5922.5</v>
      </c>
      <c r="S464" s="71">
        <f>S465</f>
        <v>0</v>
      </c>
      <c r="T464" s="71">
        <f t="shared" si="79"/>
        <v>5922.5</v>
      </c>
      <c r="U464" s="71">
        <f>U465</f>
        <v>0</v>
      </c>
      <c r="V464" s="71">
        <f t="shared" si="80"/>
        <v>5922.5</v>
      </c>
      <c r="W464" s="71">
        <f>W465</f>
        <v>118.3</v>
      </c>
      <c r="X464" s="71">
        <f t="shared" si="80"/>
        <v>6040.8</v>
      </c>
      <c r="Y464" s="71">
        <f>Y465</f>
        <v>0</v>
      </c>
      <c r="Z464" s="71">
        <f t="shared" si="80"/>
        <v>6040.8</v>
      </c>
      <c r="AA464" s="71">
        <f>AA465</f>
        <v>0</v>
      </c>
      <c r="AB464" s="71">
        <f t="shared" si="80"/>
        <v>6040.8</v>
      </c>
      <c r="AC464" s="71">
        <f>AC465</f>
        <v>0</v>
      </c>
      <c r="AD464" s="71">
        <f t="shared" si="81"/>
        <v>6040.8</v>
      </c>
      <c r="AE464" s="71">
        <f>AE465</f>
        <v>-9.5</v>
      </c>
      <c r="AF464" s="71">
        <f t="shared" si="81"/>
        <v>6031.3</v>
      </c>
      <c r="AG464" s="71">
        <f>AG465</f>
        <v>0</v>
      </c>
      <c r="AH464" s="71">
        <f t="shared" si="81"/>
        <v>6031.3</v>
      </c>
      <c r="AI464" s="71">
        <f>AI465</f>
        <v>-47</v>
      </c>
      <c r="AJ464" s="71">
        <f t="shared" si="81"/>
        <v>5984.3</v>
      </c>
    </row>
    <row r="465" spans="2:36" ht="123.75" customHeight="1" x14ac:dyDescent="0.4">
      <c r="B465" s="12"/>
      <c r="C465" s="7"/>
      <c r="D465" s="37" t="s">
        <v>74</v>
      </c>
      <c r="E465" s="99" t="s">
        <v>149</v>
      </c>
      <c r="F465" s="99">
        <v>100</v>
      </c>
      <c r="G465" s="37">
        <v>13</v>
      </c>
      <c r="H465" s="71">
        <v>5922.5</v>
      </c>
      <c r="I465" s="71"/>
      <c r="J465" s="71">
        <f t="shared" si="91"/>
        <v>5922.5</v>
      </c>
      <c r="K465" s="71"/>
      <c r="L465" s="71">
        <f t="shared" si="76"/>
        <v>5922.5</v>
      </c>
      <c r="M465" s="71"/>
      <c r="N465" s="71">
        <f t="shared" si="77"/>
        <v>5922.5</v>
      </c>
      <c r="O465" s="71"/>
      <c r="P465" s="71">
        <f t="shared" si="78"/>
        <v>5922.5</v>
      </c>
      <c r="Q465" s="71"/>
      <c r="R465" s="71">
        <f t="shared" si="79"/>
        <v>5922.5</v>
      </c>
      <c r="S465" s="71"/>
      <c r="T465" s="71">
        <f t="shared" si="79"/>
        <v>5922.5</v>
      </c>
      <c r="U465" s="71"/>
      <c r="V465" s="71">
        <f t="shared" si="80"/>
        <v>5922.5</v>
      </c>
      <c r="W465" s="71">
        <v>118.3</v>
      </c>
      <c r="X465" s="71">
        <f t="shared" si="80"/>
        <v>6040.8</v>
      </c>
      <c r="Y465" s="71"/>
      <c r="Z465" s="71">
        <f t="shared" si="80"/>
        <v>6040.8</v>
      </c>
      <c r="AA465" s="71"/>
      <c r="AB465" s="71">
        <f t="shared" si="80"/>
        <v>6040.8</v>
      </c>
      <c r="AC465" s="71"/>
      <c r="AD465" s="71">
        <f t="shared" si="81"/>
        <v>6040.8</v>
      </c>
      <c r="AE465" s="71">
        <v>-9.5</v>
      </c>
      <c r="AF465" s="71">
        <f t="shared" si="81"/>
        <v>6031.3</v>
      </c>
      <c r="AG465" s="71"/>
      <c r="AH465" s="71">
        <f t="shared" si="81"/>
        <v>6031.3</v>
      </c>
      <c r="AI465" s="71">
        <v>-47</v>
      </c>
      <c r="AJ465" s="71">
        <f t="shared" si="81"/>
        <v>5984.3</v>
      </c>
    </row>
    <row r="466" spans="2:36" s="47" customFormat="1" ht="39" customHeight="1" x14ac:dyDescent="0.4">
      <c r="B466" s="48"/>
      <c r="C466" s="7"/>
      <c r="D466" s="21" t="s">
        <v>44</v>
      </c>
      <c r="E466" s="99" t="s">
        <v>433</v>
      </c>
      <c r="F466" s="99"/>
      <c r="G466" s="37"/>
      <c r="H466" s="71">
        <f t="shared" ref="H466:AI466" si="92">H467</f>
        <v>238</v>
      </c>
      <c r="I466" s="71">
        <f t="shared" si="92"/>
        <v>0</v>
      </c>
      <c r="J466" s="71">
        <f t="shared" si="91"/>
        <v>238</v>
      </c>
      <c r="K466" s="71">
        <f t="shared" si="92"/>
        <v>0</v>
      </c>
      <c r="L466" s="71">
        <f t="shared" si="76"/>
        <v>238</v>
      </c>
      <c r="M466" s="71">
        <f t="shared" si="92"/>
        <v>0</v>
      </c>
      <c r="N466" s="71">
        <f t="shared" si="77"/>
        <v>238</v>
      </c>
      <c r="O466" s="71">
        <f t="shared" si="92"/>
        <v>0</v>
      </c>
      <c r="P466" s="71">
        <f t="shared" si="78"/>
        <v>238</v>
      </c>
      <c r="Q466" s="71">
        <f t="shared" si="92"/>
        <v>0</v>
      </c>
      <c r="R466" s="71">
        <f t="shared" si="79"/>
        <v>238</v>
      </c>
      <c r="S466" s="71">
        <f t="shared" si="92"/>
        <v>0</v>
      </c>
      <c r="T466" s="71">
        <f t="shared" si="79"/>
        <v>238</v>
      </c>
      <c r="U466" s="71">
        <f t="shared" si="92"/>
        <v>0</v>
      </c>
      <c r="V466" s="71">
        <f t="shared" si="80"/>
        <v>238</v>
      </c>
      <c r="W466" s="71">
        <f t="shared" si="92"/>
        <v>0</v>
      </c>
      <c r="X466" s="71">
        <f t="shared" si="80"/>
        <v>238</v>
      </c>
      <c r="Y466" s="71">
        <f t="shared" si="92"/>
        <v>0</v>
      </c>
      <c r="Z466" s="71">
        <f t="shared" si="80"/>
        <v>238</v>
      </c>
      <c r="AA466" s="71">
        <f t="shared" si="92"/>
        <v>0</v>
      </c>
      <c r="AB466" s="71">
        <f t="shared" si="80"/>
        <v>238</v>
      </c>
      <c r="AC466" s="71">
        <f t="shared" si="92"/>
        <v>0</v>
      </c>
      <c r="AD466" s="71">
        <f t="shared" si="81"/>
        <v>238</v>
      </c>
      <c r="AE466" s="71">
        <f t="shared" si="92"/>
        <v>0</v>
      </c>
      <c r="AF466" s="71">
        <f t="shared" si="81"/>
        <v>238</v>
      </c>
      <c r="AG466" s="71">
        <f t="shared" si="92"/>
        <v>0</v>
      </c>
      <c r="AH466" s="71">
        <f t="shared" si="81"/>
        <v>238</v>
      </c>
      <c r="AI466" s="71">
        <f t="shared" si="92"/>
        <v>10</v>
      </c>
      <c r="AJ466" s="71">
        <f t="shared" si="81"/>
        <v>248</v>
      </c>
    </row>
    <row r="467" spans="2:36" ht="42" x14ac:dyDescent="0.4">
      <c r="B467" s="12"/>
      <c r="C467" s="7"/>
      <c r="D467" s="37" t="s">
        <v>14</v>
      </c>
      <c r="E467" s="99" t="s">
        <v>433</v>
      </c>
      <c r="F467" s="99">
        <v>200</v>
      </c>
      <c r="G467" s="37"/>
      <c r="H467" s="71">
        <v>238</v>
      </c>
      <c r="I467" s="71"/>
      <c r="J467" s="71">
        <f t="shared" si="91"/>
        <v>238</v>
      </c>
      <c r="K467" s="71"/>
      <c r="L467" s="71">
        <f t="shared" si="76"/>
        <v>238</v>
      </c>
      <c r="M467" s="71"/>
      <c r="N467" s="71">
        <f t="shared" si="77"/>
        <v>238</v>
      </c>
      <c r="O467" s="71"/>
      <c r="P467" s="71">
        <f t="shared" si="78"/>
        <v>238</v>
      </c>
      <c r="Q467" s="71"/>
      <c r="R467" s="71">
        <f t="shared" si="79"/>
        <v>238</v>
      </c>
      <c r="S467" s="71"/>
      <c r="T467" s="71">
        <f t="shared" si="79"/>
        <v>238</v>
      </c>
      <c r="U467" s="71"/>
      <c r="V467" s="71">
        <f t="shared" si="80"/>
        <v>238</v>
      </c>
      <c r="W467" s="71"/>
      <c r="X467" s="71">
        <f t="shared" si="80"/>
        <v>238</v>
      </c>
      <c r="Y467" s="71"/>
      <c r="Z467" s="71">
        <f t="shared" si="80"/>
        <v>238</v>
      </c>
      <c r="AA467" s="71"/>
      <c r="AB467" s="71">
        <f t="shared" si="80"/>
        <v>238</v>
      </c>
      <c r="AC467" s="71"/>
      <c r="AD467" s="71">
        <f t="shared" si="81"/>
        <v>238</v>
      </c>
      <c r="AE467" s="71"/>
      <c r="AF467" s="71">
        <f t="shared" si="81"/>
        <v>238</v>
      </c>
      <c r="AG467" s="71"/>
      <c r="AH467" s="71">
        <f t="shared" si="81"/>
        <v>238</v>
      </c>
      <c r="AI467" s="71">
        <v>10</v>
      </c>
      <c r="AJ467" s="71">
        <f t="shared" si="81"/>
        <v>248</v>
      </c>
    </row>
    <row r="468" spans="2:36" s="47" customFormat="1" ht="61.2" x14ac:dyDescent="0.4">
      <c r="B468" s="48"/>
      <c r="C468" s="53">
        <v>18</v>
      </c>
      <c r="D468" s="75" t="s">
        <v>352</v>
      </c>
      <c r="E468" s="39" t="s">
        <v>351</v>
      </c>
      <c r="F468" s="98"/>
      <c r="G468" s="37"/>
      <c r="H468" s="70">
        <f t="shared" ref="H468" si="93">H495</f>
        <v>3920.4</v>
      </c>
      <c r="I468" s="70">
        <f>I469+I495</f>
        <v>19294.3</v>
      </c>
      <c r="J468" s="70">
        <f t="shared" si="91"/>
        <v>23214.7</v>
      </c>
      <c r="K468" s="70">
        <f>K469+K495</f>
        <v>1625</v>
      </c>
      <c r="L468" s="70">
        <f t="shared" si="76"/>
        <v>24839.7</v>
      </c>
      <c r="M468" s="70">
        <f>M469+M495</f>
        <v>3323</v>
      </c>
      <c r="N468" s="70">
        <f t="shared" si="77"/>
        <v>28162.7</v>
      </c>
      <c r="O468" s="70">
        <f>O469+O495</f>
        <v>2000</v>
      </c>
      <c r="P468" s="70">
        <f t="shared" si="78"/>
        <v>30162.7</v>
      </c>
      <c r="Q468" s="70">
        <f>Q469+Q495</f>
        <v>2000</v>
      </c>
      <c r="R468" s="70">
        <f t="shared" si="79"/>
        <v>32162.7</v>
      </c>
      <c r="S468" s="70">
        <f>S469+S495</f>
        <v>4081.2</v>
      </c>
      <c r="T468" s="70">
        <f t="shared" si="79"/>
        <v>36243.9</v>
      </c>
      <c r="U468" s="70">
        <f>U469+U495</f>
        <v>0</v>
      </c>
      <c r="V468" s="70">
        <f t="shared" si="80"/>
        <v>36243.9</v>
      </c>
      <c r="W468" s="70">
        <f>W469+W495</f>
        <v>3511</v>
      </c>
      <c r="X468" s="70">
        <f t="shared" si="80"/>
        <v>39754.9</v>
      </c>
      <c r="Y468" s="70">
        <f>Y469+Y495</f>
        <v>6420</v>
      </c>
      <c r="Z468" s="70">
        <f t="shared" si="80"/>
        <v>46174.9</v>
      </c>
      <c r="AA468" s="70">
        <f>AA469+AA495</f>
        <v>0</v>
      </c>
      <c r="AB468" s="70">
        <f t="shared" si="80"/>
        <v>46174.9</v>
      </c>
      <c r="AC468" s="70">
        <f>AC469+AC495</f>
        <v>0</v>
      </c>
      <c r="AD468" s="70">
        <f t="shared" si="81"/>
        <v>46174.9</v>
      </c>
      <c r="AE468" s="70">
        <f>AE469+AE495</f>
        <v>554</v>
      </c>
      <c r="AF468" s="70">
        <f t="shared" si="81"/>
        <v>46728.9</v>
      </c>
      <c r="AG468" s="70">
        <f>AG469+AG495</f>
        <v>0</v>
      </c>
      <c r="AH468" s="70">
        <f t="shared" si="81"/>
        <v>46728.9</v>
      </c>
      <c r="AI468" s="70">
        <f>AI469+AI495</f>
        <v>0</v>
      </c>
      <c r="AJ468" s="70">
        <f t="shared" si="81"/>
        <v>46728.9</v>
      </c>
    </row>
    <row r="469" spans="2:36" s="47" customFormat="1" ht="42" x14ac:dyDescent="0.4">
      <c r="B469" s="48"/>
      <c r="C469" s="53"/>
      <c r="D469" s="64" t="s">
        <v>463</v>
      </c>
      <c r="E469" s="62" t="s">
        <v>467</v>
      </c>
      <c r="F469" s="62"/>
      <c r="G469" s="37"/>
      <c r="H469" s="71">
        <f t="shared" ref="H469:AI471" si="94">H470</f>
        <v>0</v>
      </c>
      <c r="I469" s="71">
        <f t="shared" si="94"/>
        <v>19294.3</v>
      </c>
      <c r="J469" s="71">
        <f t="shared" ref="J469:J471" si="95">H469+I469</f>
        <v>19294.3</v>
      </c>
      <c r="K469" s="71">
        <f>K470+K477+K480+K483</f>
        <v>1625</v>
      </c>
      <c r="L469" s="71">
        <f t="shared" si="76"/>
        <v>20919.3</v>
      </c>
      <c r="M469" s="71">
        <f>M470+M477+M480+M483</f>
        <v>3323</v>
      </c>
      <c r="N469" s="71">
        <f t="shared" si="77"/>
        <v>24242.3</v>
      </c>
      <c r="O469" s="71">
        <f>O470+O477+O480+O483</f>
        <v>2000</v>
      </c>
      <c r="P469" s="71">
        <f t="shared" si="78"/>
        <v>26242.3</v>
      </c>
      <c r="Q469" s="71">
        <f>Q470+Q477+Q480+Q483</f>
        <v>2000</v>
      </c>
      <c r="R469" s="71">
        <f t="shared" si="79"/>
        <v>28242.3</v>
      </c>
      <c r="S469" s="71">
        <f>S470+S477+S480+S483+S486</f>
        <v>4081.2</v>
      </c>
      <c r="T469" s="71">
        <f t="shared" si="79"/>
        <v>32323.5</v>
      </c>
      <c r="U469" s="71">
        <f>U470+U477+U480+U483+U486</f>
        <v>0</v>
      </c>
      <c r="V469" s="71">
        <f t="shared" si="80"/>
        <v>32323.5</v>
      </c>
      <c r="W469" s="71">
        <f>W470+W477+W480+W483+W486+W489</f>
        <v>3511</v>
      </c>
      <c r="X469" s="71">
        <f t="shared" si="80"/>
        <v>35834.5</v>
      </c>
      <c r="Y469" s="71">
        <f>Y470+Y477+Y480+Y483+Y486+Y489</f>
        <v>6420</v>
      </c>
      <c r="Z469" s="71">
        <f t="shared" si="80"/>
        <v>42254.5</v>
      </c>
      <c r="AA469" s="71">
        <f>AA470+AA477+AA480+AA483+AA486+AA489</f>
        <v>0</v>
      </c>
      <c r="AB469" s="71">
        <f t="shared" si="80"/>
        <v>42254.5</v>
      </c>
      <c r="AC469" s="71">
        <f>AC470+AC477+AC480+AC483+AC486+AC489</f>
        <v>0</v>
      </c>
      <c r="AD469" s="71">
        <f t="shared" si="81"/>
        <v>42254.5</v>
      </c>
      <c r="AE469" s="71">
        <f>AE470+AE477+AE480+AE483+AE486+AE489+AE492</f>
        <v>554</v>
      </c>
      <c r="AF469" s="71">
        <f t="shared" si="81"/>
        <v>42808.5</v>
      </c>
      <c r="AG469" s="71">
        <f>AG470+AG477+AG480+AG483+AG486+AG489+AG492</f>
        <v>0</v>
      </c>
      <c r="AH469" s="71">
        <f t="shared" si="81"/>
        <v>42808.5</v>
      </c>
      <c r="AI469" s="71">
        <f>AI470+AI477+AI480+AI483+AI486+AI489+AI492</f>
        <v>0</v>
      </c>
      <c r="AJ469" s="71">
        <f t="shared" si="81"/>
        <v>42808.5</v>
      </c>
    </row>
    <row r="470" spans="2:36" s="47" customFormat="1" ht="21" x14ac:dyDescent="0.4">
      <c r="B470" s="48"/>
      <c r="C470" s="53"/>
      <c r="D470" s="64" t="s">
        <v>464</v>
      </c>
      <c r="E470" s="62" t="s">
        <v>468</v>
      </c>
      <c r="F470" s="62"/>
      <c r="G470" s="37"/>
      <c r="H470" s="71">
        <f t="shared" si="94"/>
        <v>0</v>
      </c>
      <c r="I470" s="71">
        <f>I471+I473</f>
        <v>19294.3</v>
      </c>
      <c r="J470" s="71">
        <f t="shared" si="95"/>
        <v>19294.3</v>
      </c>
      <c r="K470" s="71">
        <f>K471+K473</f>
        <v>0</v>
      </c>
      <c r="L470" s="71">
        <f t="shared" si="76"/>
        <v>19294.3</v>
      </c>
      <c r="M470" s="71">
        <f>M471+M473+M475</f>
        <v>323</v>
      </c>
      <c r="N470" s="71">
        <f t="shared" si="77"/>
        <v>19617.3</v>
      </c>
      <c r="O470" s="71">
        <f>O471+O473+O475</f>
        <v>0</v>
      </c>
      <c r="P470" s="71">
        <f t="shared" si="78"/>
        <v>19617.3</v>
      </c>
      <c r="Q470" s="71">
        <f>Q471+Q473+Q475</f>
        <v>0</v>
      </c>
      <c r="R470" s="71">
        <f t="shared" si="79"/>
        <v>19617.3</v>
      </c>
      <c r="S470" s="71">
        <f>S471+S473+S475</f>
        <v>-179.29999999999998</v>
      </c>
      <c r="T470" s="71">
        <f t="shared" si="79"/>
        <v>19438</v>
      </c>
      <c r="U470" s="71">
        <f>U471+U473+U475</f>
        <v>0</v>
      </c>
      <c r="V470" s="71">
        <f t="shared" si="80"/>
        <v>19438</v>
      </c>
      <c r="W470" s="71">
        <f>W471+W473+W475</f>
        <v>0</v>
      </c>
      <c r="X470" s="71">
        <f t="shared" si="80"/>
        <v>19438</v>
      </c>
      <c r="Y470" s="71">
        <f>Y471+Y473+Y475</f>
        <v>3920</v>
      </c>
      <c r="Z470" s="71">
        <f t="shared" si="80"/>
        <v>23358</v>
      </c>
      <c r="AA470" s="71">
        <f>AA471+AA473+AA475</f>
        <v>0</v>
      </c>
      <c r="AB470" s="71">
        <f t="shared" si="80"/>
        <v>23358</v>
      </c>
      <c r="AC470" s="71">
        <f>AC471+AC473+AC475</f>
        <v>0</v>
      </c>
      <c r="AD470" s="71">
        <f t="shared" si="81"/>
        <v>23358</v>
      </c>
      <c r="AE470" s="71">
        <f>AE471+AE473+AE475</f>
        <v>70.7</v>
      </c>
      <c r="AF470" s="71">
        <f t="shared" si="81"/>
        <v>23428.7</v>
      </c>
      <c r="AG470" s="71">
        <f>AG471+AG473+AG475</f>
        <v>0</v>
      </c>
      <c r="AH470" s="71">
        <f t="shared" si="81"/>
        <v>23428.7</v>
      </c>
      <c r="AI470" s="71">
        <f>AI471+AI473+AI475</f>
        <v>0</v>
      </c>
      <c r="AJ470" s="71">
        <f t="shared" si="81"/>
        <v>23428.7</v>
      </c>
    </row>
    <row r="471" spans="2:36" s="47" customFormat="1" ht="21" x14ac:dyDescent="0.4">
      <c r="B471" s="48"/>
      <c r="C471" s="53"/>
      <c r="D471" s="64" t="s">
        <v>465</v>
      </c>
      <c r="E471" s="62" t="s">
        <v>469</v>
      </c>
      <c r="F471" s="62"/>
      <c r="G471" s="37"/>
      <c r="H471" s="71">
        <f t="shared" si="94"/>
        <v>0</v>
      </c>
      <c r="I471" s="71">
        <f t="shared" si="94"/>
        <v>18522.5</v>
      </c>
      <c r="J471" s="71">
        <f t="shared" si="95"/>
        <v>18522.5</v>
      </c>
      <c r="K471" s="71">
        <f t="shared" si="94"/>
        <v>0</v>
      </c>
      <c r="L471" s="71">
        <f t="shared" si="76"/>
        <v>18522.5</v>
      </c>
      <c r="M471" s="71">
        <f t="shared" si="94"/>
        <v>0</v>
      </c>
      <c r="N471" s="71">
        <f t="shared" si="77"/>
        <v>18522.5</v>
      </c>
      <c r="O471" s="71">
        <f t="shared" si="94"/>
        <v>0</v>
      </c>
      <c r="P471" s="71">
        <f t="shared" si="78"/>
        <v>18522.5</v>
      </c>
      <c r="Q471" s="71">
        <f t="shared" si="94"/>
        <v>0</v>
      </c>
      <c r="R471" s="71">
        <f t="shared" si="79"/>
        <v>18522.5</v>
      </c>
      <c r="S471" s="71">
        <f t="shared" si="94"/>
        <v>-172.1</v>
      </c>
      <c r="T471" s="71">
        <f t="shared" si="79"/>
        <v>18350.400000000001</v>
      </c>
      <c r="U471" s="71">
        <f t="shared" si="94"/>
        <v>0</v>
      </c>
      <c r="V471" s="71">
        <f t="shared" si="80"/>
        <v>18350.400000000001</v>
      </c>
      <c r="W471" s="71">
        <f t="shared" si="94"/>
        <v>0</v>
      </c>
      <c r="X471" s="71">
        <f t="shared" si="80"/>
        <v>18350.400000000001</v>
      </c>
      <c r="Y471" s="71">
        <f t="shared" si="94"/>
        <v>3168</v>
      </c>
      <c r="Z471" s="71">
        <f t="shared" si="80"/>
        <v>21518.400000000001</v>
      </c>
      <c r="AA471" s="71">
        <f t="shared" si="94"/>
        <v>0</v>
      </c>
      <c r="AB471" s="71">
        <f t="shared" ref="AB471:AJ486" si="96">Z471+AA471</f>
        <v>21518.400000000001</v>
      </c>
      <c r="AC471" s="71">
        <f t="shared" si="94"/>
        <v>0</v>
      </c>
      <c r="AD471" s="71">
        <f t="shared" si="96"/>
        <v>21518.400000000001</v>
      </c>
      <c r="AE471" s="71">
        <f t="shared" si="94"/>
        <v>0</v>
      </c>
      <c r="AF471" s="71">
        <f t="shared" si="96"/>
        <v>21518.400000000001</v>
      </c>
      <c r="AG471" s="71">
        <f t="shared" si="94"/>
        <v>0</v>
      </c>
      <c r="AH471" s="71">
        <f t="shared" si="96"/>
        <v>21518.400000000001</v>
      </c>
      <c r="AI471" s="71">
        <f t="shared" si="94"/>
        <v>0</v>
      </c>
      <c r="AJ471" s="71">
        <f t="shared" si="96"/>
        <v>21518.400000000001</v>
      </c>
    </row>
    <row r="472" spans="2:36" s="47" customFormat="1" ht="42" x14ac:dyDescent="0.4">
      <c r="B472" s="48"/>
      <c r="C472" s="53"/>
      <c r="D472" s="43" t="s">
        <v>14</v>
      </c>
      <c r="E472" s="62" t="s">
        <v>469</v>
      </c>
      <c r="F472" s="62" t="s">
        <v>283</v>
      </c>
      <c r="G472" s="37"/>
      <c r="H472" s="70"/>
      <c r="I472" s="71">
        <v>18522.5</v>
      </c>
      <c r="J472" s="71">
        <f t="shared" si="91"/>
        <v>18522.5</v>
      </c>
      <c r="K472" s="71"/>
      <c r="L472" s="71">
        <f t="shared" ref="L472:L546" si="97">J472+K472</f>
        <v>18522.5</v>
      </c>
      <c r="M472" s="71"/>
      <c r="N472" s="71">
        <f t="shared" ref="N472:N546" si="98">L472+M472</f>
        <v>18522.5</v>
      </c>
      <c r="O472" s="71"/>
      <c r="P472" s="71">
        <f t="shared" ref="P472:P546" si="99">N472+O472</f>
        <v>18522.5</v>
      </c>
      <c r="Q472" s="71"/>
      <c r="R472" s="71">
        <f t="shared" ref="R472:T546" si="100">P472+Q472</f>
        <v>18522.5</v>
      </c>
      <c r="S472" s="71">
        <v>-172.1</v>
      </c>
      <c r="T472" s="71">
        <f t="shared" si="100"/>
        <v>18350.400000000001</v>
      </c>
      <c r="U472" s="71"/>
      <c r="V472" s="71">
        <f t="shared" ref="V472:AB546" si="101">T472+U472</f>
        <v>18350.400000000001</v>
      </c>
      <c r="W472" s="71"/>
      <c r="X472" s="71">
        <f t="shared" si="101"/>
        <v>18350.400000000001</v>
      </c>
      <c r="Y472" s="71">
        <v>3168</v>
      </c>
      <c r="Z472" s="71">
        <f t="shared" si="101"/>
        <v>21518.400000000001</v>
      </c>
      <c r="AA472" s="71"/>
      <c r="AB472" s="71">
        <f t="shared" si="101"/>
        <v>21518.400000000001</v>
      </c>
      <c r="AC472" s="71"/>
      <c r="AD472" s="71">
        <f t="shared" si="96"/>
        <v>21518.400000000001</v>
      </c>
      <c r="AE472" s="71"/>
      <c r="AF472" s="71">
        <f t="shared" si="96"/>
        <v>21518.400000000001</v>
      </c>
      <c r="AG472" s="71"/>
      <c r="AH472" s="71">
        <f t="shared" si="96"/>
        <v>21518.400000000001</v>
      </c>
      <c r="AI472" s="71"/>
      <c r="AJ472" s="71">
        <f t="shared" si="96"/>
        <v>21518.400000000001</v>
      </c>
    </row>
    <row r="473" spans="2:36" s="47" customFormat="1" ht="21" x14ac:dyDescent="0.4">
      <c r="B473" s="48"/>
      <c r="C473" s="53"/>
      <c r="D473" s="64" t="s">
        <v>466</v>
      </c>
      <c r="E473" s="62" t="s">
        <v>469</v>
      </c>
      <c r="F473" s="62"/>
      <c r="G473" s="37"/>
      <c r="H473" s="71">
        <f t="shared" ref="H473:AI473" si="102">H474</f>
        <v>0</v>
      </c>
      <c r="I473" s="71">
        <f t="shared" si="102"/>
        <v>771.8</v>
      </c>
      <c r="J473" s="71">
        <f t="shared" ref="J473" si="103">H473+I473</f>
        <v>771.8</v>
      </c>
      <c r="K473" s="71">
        <f t="shared" si="102"/>
        <v>0</v>
      </c>
      <c r="L473" s="71">
        <f t="shared" si="97"/>
        <v>771.8</v>
      </c>
      <c r="M473" s="71">
        <f t="shared" si="102"/>
        <v>0</v>
      </c>
      <c r="N473" s="71">
        <f t="shared" si="98"/>
        <v>771.8</v>
      </c>
      <c r="O473" s="71">
        <f t="shared" si="102"/>
        <v>0</v>
      </c>
      <c r="P473" s="71">
        <f t="shared" si="99"/>
        <v>771.8</v>
      </c>
      <c r="Q473" s="71">
        <f t="shared" si="102"/>
        <v>0</v>
      </c>
      <c r="R473" s="71">
        <f t="shared" si="100"/>
        <v>771.8</v>
      </c>
      <c r="S473" s="71">
        <f t="shared" si="102"/>
        <v>-7.2</v>
      </c>
      <c r="T473" s="71">
        <f t="shared" si="100"/>
        <v>764.59999999999991</v>
      </c>
      <c r="U473" s="71">
        <f t="shared" si="102"/>
        <v>0</v>
      </c>
      <c r="V473" s="71">
        <f t="shared" si="101"/>
        <v>764.59999999999991</v>
      </c>
      <c r="W473" s="71">
        <f t="shared" si="102"/>
        <v>0</v>
      </c>
      <c r="X473" s="71">
        <f t="shared" si="101"/>
        <v>764.59999999999991</v>
      </c>
      <c r="Y473" s="71">
        <f t="shared" si="102"/>
        <v>132</v>
      </c>
      <c r="Z473" s="71">
        <f t="shared" si="101"/>
        <v>896.59999999999991</v>
      </c>
      <c r="AA473" s="71">
        <f t="shared" si="102"/>
        <v>0</v>
      </c>
      <c r="AB473" s="71">
        <f t="shared" si="101"/>
        <v>896.59999999999991</v>
      </c>
      <c r="AC473" s="71">
        <f t="shared" si="102"/>
        <v>0</v>
      </c>
      <c r="AD473" s="71">
        <f t="shared" si="96"/>
        <v>896.59999999999991</v>
      </c>
      <c r="AE473" s="71">
        <f t="shared" si="102"/>
        <v>0</v>
      </c>
      <c r="AF473" s="71">
        <f t="shared" si="96"/>
        <v>896.59999999999991</v>
      </c>
      <c r="AG473" s="71">
        <f t="shared" si="102"/>
        <v>0</v>
      </c>
      <c r="AH473" s="71">
        <f t="shared" si="96"/>
        <v>896.59999999999991</v>
      </c>
      <c r="AI473" s="71">
        <f t="shared" si="102"/>
        <v>0</v>
      </c>
      <c r="AJ473" s="71">
        <f t="shared" si="96"/>
        <v>896.59999999999991</v>
      </c>
    </row>
    <row r="474" spans="2:36" s="47" customFormat="1" ht="42" x14ac:dyDescent="0.4">
      <c r="B474" s="48"/>
      <c r="C474" s="53"/>
      <c r="D474" s="43" t="s">
        <v>14</v>
      </c>
      <c r="E474" s="62" t="s">
        <v>469</v>
      </c>
      <c r="F474" s="62" t="s">
        <v>283</v>
      </c>
      <c r="G474" s="37"/>
      <c r="H474" s="70"/>
      <c r="I474" s="71">
        <v>771.8</v>
      </c>
      <c r="J474" s="71">
        <f t="shared" si="91"/>
        <v>771.8</v>
      </c>
      <c r="K474" s="71"/>
      <c r="L474" s="71">
        <f t="shared" si="97"/>
        <v>771.8</v>
      </c>
      <c r="M474" s="71"/>
      <c r="N474" s="71">
        <f t="shared" si="98"/>
        <v>771.8</v>
      </c>
      <c r="O474" s="71"/>
      <c r="P474" s="71">
        <f t="shared" si="99"/>
        <v>771.8</v>
      </c>
      <c r="Q474" s="71"/>
      <c r="R474" s="71">
        <f t="shared" si="100"/>
        <v>771.8</v>
      </c>
      <c r="S474" s="71">
        <v>-7.2</v>
      </c>
      <c r="T474" s="71">
        <f t="shared" si="100"/>
        <v>764.59999999999991</v>
      </c>
      <c r="U474" s="71"/>
      <c r="V474" s="71">
        <f t="shared" si="101"/>
        <v>764.59999999999991</v>
      </c>
      <c r="W474" s="71"/>
      <c r="X474" s="71">
        <f t="shared" si="101"/>
        <v>764.59999999999991</v>
      </c>
      <c r="Y474" s="71">
        <v>132</v>
      </c>
      <c r="Z474" s="71">
        <f t="shared" si="101"/>
        <v>896.59999999999991</v>
      </c>
      <c r="AA474" s="71"/>
      <c r="AB474" s="71">
        <f t="shared" si="101"/>
        <v>896.59999999999991</v>
      </c>
      <c r="AC474" s="71"/>
      <c r="AD474" s="71">
        <f t="shared" si="96"/>
        <v>896.59999999999991</v>
      </c>
      <c r="AE474" s="71"/>
      <c r="AF474" s="71">
        <f t="shared" si="96"/>
        <v>896.59999999999991</v>
      </c>
      <c r="AG474" s="71"/>
      <c r="AH474" s="71">
        <f t="shared" si="96"/>
        <v>896.59999999999991</v>
      </c>
      <c r="AI474" s="71"/>
      <c r="AJ474" s="71">
        <f t="shared" si="96"/>
        <v>896.59999999999991</v>
      </c>
    </row>
    <row r="475" spans="2:36" s="47" customFormat="1" ht="21" x14ac:dyDescent="0.4">
      <c r="B475" s="48"/>
      <c r="C475" s="53"/>
      <c r="D475" s="43" t="s">
        <v>53</v>
      </c>
      <c r="E475" s="62" t="s">
        <v>544</v>
      </c>
      <c r="F475" s="62"/>
      <c r="G475" s="37"/>
      <c r="H475" s="70"/>
      <c r="I475" s="71"/>
      <c r="J475" s="71"/>
      <c r="K475" s="71"/>
      <c r="L475" s="71"/>
      <c r="M475" s="71">
        <f>M476</f>
        <v>323</v>
      </c>
      <c r="N475" s="71">
        <f t="shared" si="98"/>
        <v>323</v>
      </c>
      <c r="O475" s="71">
        <f>O476</f>
        <v>0</v>
      </c>
      <c r="P475" s="71">
        <f t="shared" si="99"/>
        <v>323</v>
      </c>
      <c r="Q475" s="71">
        <f>Q476</f>
        <v>0</v>
      </c>
      <c r="R475" s="71">
        <f t="shared" si="100"/>
        <v>323</v>
      </c>
      <c r="S475" s="71">
        <f>S476</f>
        <v>0</v>
      </c>
      <c r="T475" s="71">
        <f t="shared" si="100"/>
        <v>323</v>
      </c>
      <c r="U475" s="71">
        <f>U476</f>
        <v>0</v>
      </c>
      <c r="V475" s="71">
        <f t="shared" si="101"/>
        <v>323</v>
      </c>
      <c r="W475" s="71">
        <f>W476</f>
        <v>0</v>
      </c>
      <c r="X475" s="71">
        <f t="shared" si="101"/>
        <v>323</v>
      </c>
      <c r="Y475" s="71">
        <f>Y476</f>
        <v>620</v>
      </c>
      <c r="Z475" s="71">
        <f t="shared" si="101"/>
        <v>943</v>
      </c>
      <c r="AA475" s="71">
        <f>AA476</f>
        <v>0</v>
      </c>
      <c r="AB475" s="71">
        <f t="shared" si="101"/>
        <v>943</v>
      </c>
      <c r="AC475" s="71">
        <f>AC476</f>
        <v>0</v>
      </c>
      <c r="AD475" s="71">
        <f t="shared" si="96"/>
        <v>943</v>
      </c>
      <c r="AE475" s="71">
        <f>AE476</f>
        <v>70.7</v>
      </c>
      <c r="AF475" s="71">
        <f t="shared" si="96"/>
        <v>1013.7</v>
      </c>
      <c r="AG475" s="71">
        <f>AG476</f>
        <v>0</v>
      </c>
      <c r="AH475" s="71">
        <f t="shared" si="96"/>
        <v>1013.7</v>
      </c>
      <c r="AI475" s="71">
        <f>AI476</f>
        <v>0</v>
      </c>
      <c r="AJ475" s="71">
        <f t="shared" si="96"/>
        <v>1013.7</v>
      </c>
    </row>
    <row r="476" spans="2:36" s="47" customFormat="1" ht="42" x14ac:dyDescent="0.4">
      <c r="B476" s="48"/>
      <c r="C476" s="53"/>
      <c r="D476" s="43" t="s">
        <v>14</v>
      </c>
      <c r="E476" s="62" t="s">
        <v>545</v>
      </c>
      <c r="F476" s="62" t="s">
        <v>283</v>
      </c>
      <c r="G476" s="37"/>
      <c r="H476" s="70"/>
      <c r="I476" s="71"/>
      <c r="J476" s="71"/>
      <c r="K476" s="71"/>
      <c r="L476" s="71"/>
      <c r="M476" s="71">
        <v>323</v>
      </c>
      <c r="N476" s="71">
        <f t="shared" si="98"/>
        <v>323</v>
      </c>
      <c r="O476" s="71"/>
      <c r="P476" s="71">
        <f t="shared" si="99"/>
        <v>323</v>
      </c>
      <c r="Q476" s="71"/>
      <c r="R476" s="71">
        <f t="shared" si="100"/>
        <v>323</v>
      </c>
      <c r="S476" s="71"/>
      <c r="T476" s="71">
        <f t="shared" si="100"/>
        <v>323</v>
      </c>
      <c r="U476" s="71"/>
      <c r="V476" s="71">
        <f t="shared" si="101"/>
        <v>323</v>
      </c>
      <c r="W476" s="71"/>
      <c r="X476" s="71">
        <f t="shared" si="101"/>
        <v>323</v>
      </c>
      <c r="Y476" s="71">
        <v>620</v>
      </c>
      <c r="Z476" s="71">
        <f t="shared" si="101"/>
        <v>943</v>
      </c>
      <c r="AA476" s="71"/>
      <c r="AB476" s="71">
        <f t="shared" si="101"/>
        <v>943</v>
      </c>
      <c r="AC476" s="71"/>
      <c r="AD476" s="71">
        <f t="shared" si="96"/>
        <v>943</v>
      </c>
      <c r="AE476" s="71">
        <v>70.7</v>
      </c>
      <c r="AF476" s="71">
        <f t="shared" si="96"/>
        <v>1013.7</v>
      </c>
      <c r="AG476" s="71"/>
      <c r="AH476" s="71">
        <f t="shared" si="96"/>
        <v>1013.7</v>
      </c>
      <c r="AI476" s="71"/>
      <c r="AJ476" s="71">
        <f t="shared" si="96"/>
        <v>1013.7</v>
      </c>
    </row>
    <row r="477" spans="2:36" s="47" customFormat="1" ht="42" x14ac:dyDescent="0.4">
      <c r="B477" s="48"/>
      <c r="C477" s="53"/>
      <c r="D477" s="28" t="s">
        <v>507</v>
      </c>
      <c r="E477" s="87" t="s">
        <v>509</v>
      </c>
      <c r="F477" s="87"/>
      <c r="G477" s="37"/>
      <c r="H477" s="70"/>
      <c r="I477" s="71"/>
      <c r="J477" s="71"/>
      <c r="K477" s="71">
        <f>K478</f>
        <v>600</v>
      </c>
      <c r="L477" s="71">
        <f t="shared" si="97"/>
        <v>600</v>
      </c>
      <c r="M477" s="71">
        <f>M478</f>
        <v>0</v>
      </c>
      <c r="N477" s="71">
        <f t="shared" si="98"/>
        <v>600</v>
      </c>
      <c r="O477" s="71">
        <f>O478</f>
        <v>0</v>
      </c>
      <c r="P477" s="71">
        <f t="shared" si="99"/>
        <v>600</v>
      </c>
      <c r="Q477" s="71">
        <f>Q478</f>
        <v>0</v>
      </c>
      <c r="R477" s="71">
        <f t="shared" si="100"/>
        <v>600</v>
      </c>
      <c r="S477" s="71">
        <f>S478</f>
        <v>0</v>
      </c>
      <c r="T477" s="71">
        <f t="shared" si="100"/>
        <v>600</v>
      </c>
      <c r="U477" s="71">
        <f>U478</f>
        <v>0</v>
      </c>
      <c r="V477" s="71">
        <f t="shared" si="101"/>
        <v>600</v>
      </c>
      <c r="W477" s="71">
        <f>W478</f>
        <v>0</v>
      </c>
      <c r="X477" s="71">
        <f t="shared" si="101"/>
        <v>600</v>
      </c>
      <c r="Y477" s="71">
        <f>Y478</f>
        <v>0</v>
      </c>
      <c r="Z477" s="71">
        <f t="shared" si="101"/>
        <v>600</v>
      </c>
      <c r="AA477" s="71">
        <f>AA478</f>
        <v>0</v>
      </c>
      <c r="AB477" s="71">
        <f t="shared" si="101"/>
        <v>600</v>
      </c>
      <c r="AC477" s="71">
        <f>AC478</f>
        <v>0</v>
      </c>
      <c r="AD477" s="71">
        <f t="shared" si="96"/>
        <v>600</v>
      </c>
      <c r="AE477" s="71">
        <f>AE478</f>
        <v>0</v>
      </c>
      <c r="AF477" s="71">
        <f t="shared" si="96"/>
        <v>600</v>
      </c>
      <c r="AG477" s="71">
        <f>AG478</f>
        <v>0</v>
      </c>
      <c r="AH477" s="71">
        <f t="shared" si="96"/>
        <v>600</v>
      </c>
      <c r="AI477" s="71">
        <f>AI478</f>
        <v>0</v>
      </c>
      <c r="AJ477" s="71">
        <f t="shared" si="96"/>
        <v>600</v>
      </c>
    </row>
    <row r="478" spans="2:36" s="47" customFormat="1" ht="42" x14ac:dyDescent="0.4">
      <c r="B478" s="48"/>
      <c r="C478" s="53"/>
      <c r="D478" s="28" t="s">
        <v>508</v>
      </c>
      <c r="E478" s="87" t="s">
        <v>510</v>
      </c>
      <c r="F478" s="87"/>
      <c r="G478" s="37"/>
      <c r="H478" s="70"/>
      <c r="I478" s="71"/>
      <c r="J478" s="71"/>
      <c r="K478" s="71">
        <f>K479</f>
        <v>600</v>
      </c>
      <c r="L478" s="71">
        <f t="shared" si="97"/>
        <v>600</v>
      </c>
      <c r="M478" s="71">
        <f>M479</f>
        <v>0</v>
      </c>
      <c r="N478" s="71">
        <f t="shared" si="98"/>
        <v>600</v>
      </c>
      <c r="O478" s="71">
        <f>O479</f>
        <v>0</v>
      </c>
      <c r="P478" s="71">
        <f t="shared" si="99"/>
        <v>600</v>
      </c>
      <c r="Q478" s="71">
        <f>Q479</f>
        <v>0</v>
      </c>
      <c r="R478" s="71">
        <f t="shared" si="100"/>
        <v>600</v>
      </c>
      <c r="S478" s="71">
        <f>S479</f>
        <v>0</v>
      </c>
      <c r="T478" s="71">
        <f t="shared" si="100"/>
        <v>600</v>
      </c>
      <c r="U478" s="71">
        <f>U479</f>
        <v>0</v>
      </c>
      <c r="V478" s="71">
        <f t="shared" si="101"/>
        <v>600</v>
      </c>
      <c r="W478" s="71">
        <f>W479</f>
        <v>0</v>
      </c>
      <c r="X478" s="71">
        <f t="shared" si="101"/>
        <v>600</v>
      </c>
      <c r="Y478" s="71">
        <f>Y479</f>
        <v>0</v>
      </c>
      <c r="Z478" s="71">
        <f t="shared" si="101"/>
        <v>600</v>
      </c>
      <c r="AA478" s="71">
        <f>AA479</f>
        <v>0</v>
      </c>
      <c r="AB478" s="71">
        <f t="shared" si="101"/>
        <v>600</v>
      </c>
      <c r="AC478" s="71">
        <f>AC479</f>
        <v>0</v>
      </c>
      <c r="AD478" s="71">
        <f t="shared" si="96"/>
        <v>600</v>
      </c>
      <c r="AE478" s="71">
        <f>AE479</f>
        <v>0</v>
      </c>
      <c r="AF478" s="71">
        <f t="shared" si="96"/>
        <v>600</v>
      </c>
      <c r="AG478" s="71">
        <f>AG479</f>
        <v>0</v>
      </c>
      <c r="AH478" s="71">
        <f t="shared" si="96"/>
        <v>600</v>
      </c>
      <c r="AI478" s="71">
        <f>AI479</f>
        <v>0</v>
      </c>
      <c r="AJ478" s="71">
        <f t="shared" si="96"/>
        <v>600</v>
      </c>
    </row>
    <row r="479" spans="2:36" s="47" customFormat="1" ht="21" x14ac:dyDescent="0.4">
      <c r="B479" s="48"/>
      <c r="C479" s="53"/>
      <c r="D479" s="28" t="s">
        <v>18</v>
      </c>
      <c r="E479" s="87" t="s">
        <v>510</v>
      </c>
      <c r="F479" s="87" t="s">
        <v>444</v>
      </c>
      <c r="G479" s="37"/>
      <c r="H479" s="70"/>
      <c r="I479" s="71"/>
      <c r="J479" s="71"/>
      <c r="K479" s="71">
        <v>600</v>
      </c>
      <c r="L479" s="71">
        <f t="shared" si="97"/>
        <v>600</v>
      </c>
      <c r="M479" s="71"/>
      <c r="N479" s="71">
        <f t="shared" si="98"/>
        <v>600</v>
      </c>
      <c r="O479" s="71"/>
      <c r="P479" s="71">
        <f t="shared" si="99"/>
        <v>600</v>
      </c>
      <c r="Q479" s="71"/>
      <c r="R479" s="71">
        <f t="shared" si="100"/>
        <v>600</v>
      </c>
      <c r="S479" s="71"/>
      <c r="T479" s="71">
        <f t="shared" si="100"/>
        <v>600</v>
      </c>
      <c r="U479" s="71"/>
      <c r="V479" s="71">
        <f t="shared" si="101"/>
        <v>600</v>
      </c>
      <c r="W479" s="71"/>
      <c r="X479" s="71">
        <f t="shared" si="101"/>
        <v>600</v>
      </c>
      <c r="Y479" s="71"/>
      <c r="Z479" s="71">
        <f t="shared" si="101"/>
        <v>600</v>
      </c>
      <c r="AA479" s="71"/>
      <c r="AB479" s="71">
        <f t="shared" si="101"/>
        <v>600</v>
      </c>
      <c r="AC479" s="71"/>
      <c r="AD479" s="71">
        <f t="shared" si="96"/>
        <v>600</v>
      </c>
      <c r="AE479" s="71"/>
      <c r="AF479" s="71">
        <f t="shared" si="96"/>
        <v>600</v>
      </c>
      <c r="AG479" s="71"/>
      <c r="AH479" s="71">
        <f t="shared" si="96"/>
        <v>600</v>
      </c>
      <c r="AI479" s="71"/>
      <c r="AJ479" s="71">
        <f t="shared" si="96"/>
        <v>600</v>
      </c>
    </row>
    <row r="480" spans="2:36" s="47" customFormat="1" ht="63" x14ac:dyDescent="0.4">
      <c r="B480" s="48"/>
      <c r="C480" s="53"/>
      <c r="D480" s="28" t="s">
        <v>494</v>
      </c>
      <c r="E480" s="87" t="s">
        <v>511</v>
      </c>
      <c r="F480" s="87"/>
      <c r="G480" s="37"/>
      <c r="H480" s="70"/>
      <c r="I480" s="71"/>
      <c r="J480" s="71"/>
      <c r="K480" s="71">
        <f>K481</f>
        <v>1000</v>
      </c>
      <c r="L480" s="71">
        <f t="shared" si="97"/>
        <v>1000</v>
      </c>
      <c r="M480" s="71">
        <f>M481</f>
        <v>3000</v>
      </c>
      <c r="N480" s="71">
        <f t="shared" si="98"/>
        <v>4000</v>
      </c>
      <c r="O480" s="71">
        <f>O481</f>
        <v>2000</v>
      </c>
      <c r="P480" s="71">
        <f t="shared" si="99"/>
        <v>6000</v>
      </c>
      <c r="Q480" s="71">
        <f>Q481</f>
        <v>2000</v>
      </c>
      <c r="R480" s="71">
        <f t="shared" si="100"/>
        <v>8000</v>
      </c>
      <c r="S480" s="71">
        <f>S481</f>
        <v>0</v>
      </c>
      <c r="T480" s="71">
        <f t="shared" si="100"/>
        <v>8000</v>
      </c>
      <c r="U480" s="71">
        <f>U481</f>
        <v>0</v>
      </c>
      <c r="V480" s="71">
        <f t="shared" si="101"/>
        <v>8000</v>
      </c>
      <c r="W480" s="71">
        <f>W481</f>
        <v>0</v>
      </c>
      <c r="X480" s="71">
        <f t="shared" si="101"/>
        <v>8000</v>
      </c>
      <c r="Y480" s="71">
        <f>Y481</f>
        <v>0</v>
      </c>
      <c r="Z480" s="71">
        <f t="shared" si="101"/>
        <v>8000</v>
      </c>
      <c r="AA480" s="71">
        <f>AA481</f>
        <v>0</v>
      </c>
      <c r="AB480" s="71">
        <f t="shared" si="101"/>
        <v>8000</v>
      </c>
      <c r="AC480" s="71">
        <f>AC481</f>
        <v>0</v>
      </c>
      <c r="AD480" s="71">
        <f t="shared" si="96"/>
        <v>8000</v>
      </c>
      <c r="AE480" s="71">
        <f>AE481</f>
        <v>0</v>
      </c>
      <c r="AF480" s="71">
        <f t="shared" si="96"/>
        <v>8000</v>
      </c>
      <c r="AG480" s="71">
        <f>AG481</f>
        <v>0</v>
      </c>
      <c r="AH480" s="71">
        <f t="shared" si="96"/>
        <v>8000</v>
      </c>
      <c r="AI480" s="71">
        <f>AI481</f>
        <v>0</v>
      </c>
      <c r="AJ480" s="71">
        <f t="shared" si="96"/>
        <v>8000</v>
      </c>
    </row>
    <row r="481" spans="2:36" s="47" customFormat="1" ht="42" x14ac:dyDescent="0.4">
      <c r="B481" s="48"/>
      <c r="C481" s="53"/>
      <c r="D481" s="28" t="s">
        <v>496</v>
      </c>
      <c r="E481" s="87" t="s">
        <v>512</v>
      </c>
      <c r="F481" s="87"/>
      <c r="G481" s="37"/>
      <c r="H481" s="70"/>
      <c r="I481" s="71"/>
      <c r="J481" s="71"/>
      <c r="K481" s="71">
        <f>K482</f>
        <v>1000</v>
      </c>
      <c r="L481" s="71">
        <f t="shared" si="97"/>
        <v>1000</v>
      </c>
      <c r="M481" s="71">
        <f>M482</f>
        <v>3000</v>
      </c>
      <c r="N481" s="71">
        <f t="shared" si="98"/>
        <v>4000</v>
      </c>
      <c r="O481" s="71">
        <f>O482</f>
        <v>2000</v>
      </c>
      <c r="P481" s="71">
        <f t="shared" si="99"/>
        <v>6000</v>
      </c>
      <c r="Q481" s="71">
        <f>Q482</f>
        <v>2000</v>
      </c>
      <c r="R481" s="71">
        <f t="shared" si="100"/>
        <v>8000</v>
      </c>
      <c r="S481" s="71">
        <f>S482</f>
        <v>0</v>
      </c>
      <c r="T481" s="71">
        <f t="shared" si="100"/>
        <v>8000</v>
      </c>
      <c r="U481" s="71">
        <f>U482</f>
        <v>0</v>
      </c>
      <c r="V481" s="71">
        <f t="shared" si="101"/>
        <v>8000</v>
      </c>
      <c r="W481" s="71">
        <f>W482</f>
        <v>0</v>
      </c>
      <c r="X481" s="71">
        <f t="shared" si="101"/>
        <v>8000</v>
      </c>
      <c r="Y481" s="71">
        <f>Y482</f>
        <v>0</v>
      </c>
      <c r="Z481" s="71">
        <f t="shared" si="101"/>
        <v>8000</v>
      </c>
      <c r="AA481" s="71">
        <f>AA482</f>
        <v>0</v>
      </c>
      <c r="AB481" s="71">
        <f t="shared" si="101"/>
        <v>8000</v>
      </c>
      <c r="AC481" s="71">
        <f>AC482</f>
        <v>0</v>
      </c>
      <c r="AD481" s="71">
        <f t="shared" si="96"/>
        <v>8000</v>
      </c>
      <c r="AE481" s="71">
        <f>AE482</f>
        <v>0</v>
      </c>
      <c r="AF481" s="71">
        <f t="shared" si="96"/>
        <v>8000</v>
      </c>
      <c r="AG481" s="71">
        <f>AG482</f>
        <v>0</v>
      </c>
      <c r="AH481" s="71">
        <f t="shared" si="96"/>
        <v>8000</v>
      </c>
      <c r="AI481" s="71">
        <f>AI482</f>
        <v>0</v>
      </c>
      <c r="AJ481" s="71">
        <f t="shared" si="96"/>
        <v>8000</v>
      </c>
    </row>
    <row r="482" spans="2:36" s="47" customFormat="1" ht="21" x14ac:dyDescent="0.4">
      <c r="B482" s="48"/>
      <c r="C482" s="53"/>
      <c r="D482" s="28" t="s">
        <v>18</v>
      </c>
      <c r="E482" s="87" t="s">
        <v>513</v>
      </c>
      <c r="F482" s="87" t="s">
        <v>444</v>
      </c>
      <c r="G482" s="37"/>
      <c r="H482" s="70"/>
      <c r="I482" s="71"/>
      <c r="J482" s="71"/>
      <c r="K482" s="71">
        <v>1000</v>
      </c>
      <c r="L482" s="71">
        <f t="shared" si="97"/>
        <v>1000</v>
      </c>
      <c r="M482" s="71">
        <v>3000</v>
      </c>
      <c r="N482" s="71">
        <f t="shared" si="98"/>
        <v>4000</v>
      </c>
      <c r="O482" s="71">
        <v>2000</v>
      </c>
      <c r="P482" s="71">
        <f t="shared" si="99"/>
        <v>6000</v>
      </c>
      <c r="Q482" s="71">
        <v>2000</v>
      </c>
      <c r="R482" s="71">
        <f t="shared" si="100"/>
        <v>8000</v>
      </c>
      <c r="S482" s="71"/>
      <c r="T482" s="71">
        <f t="shared" si="100"/>
        <v>8000</v>
      </c>
      <c r="U482" s="71"/>
      <c r="V482" s="71">
        <f t="shared" si="101"/>
        <v>8000</v>
      </c>
      <c r="W482" s="71"/>
      <c r="X482" s="71">
        <f t="shared" si="101"/>
        <v>8000</v>
      </c>
      <c r="Y482" s="71"/>
      <c r="Z482" s="71">
        <f t="shared" si="101"/>
        <v>8000</v>
      </c>
      <c r="AA482" s="71"/>
      <c r="AB482" s="71">
        <f t="shared" si="101"/>
        <v>8000</v>
      </c>
      <c r="AC482" s="71"/>
      <c r="AD482" s="71">
        <f t="shared" si="96"/>
        <v>8000</v>
      </c>
      <c r="AE482" s="71"/>
      <c r="AF482" s="71">
        <f t="shared" si="96"/>
        <v>8000</v>
      </c>
      <c r="AG482" s="71"/>
      <c r="AH482" s="71">
        <f t="shared" si="96"/>
        <v>8000</v>
      </c>
      <c r="AI482" s="71"/>
      <c r="AJ482" s="71">
        <f t="shared" si="96"/>
        <v>8000</v>
      </c>
    </row>
    <row r="483" spans="2:36" s="47" customFormat="1" ht="42" x14ac:dyDescent="0.4">
      <c r="B483" s="48"/>
      <c r="C483" s="53"/>
      <c r="D483" s="28" t="s">
        <v>514</v>
      </c>
      <c r="E483" s="87" t="s">
        <v>516</v>
      </c>
      <c r="F483" s="87"/>
      <c r="G483" s="37"/>
      <c r="H483" s="70"/>
      <c r="I483" s="71"/>
      <c r="J483" s="71"/>
      <c r="K483" s="71">
        <f>K484</f>
        <v>25</v>
      </c>
      <c r="L483" s="71">
        <f t="shared" si="97"/>
        <v>25</v>
      </c>
      <c r="M483" s="71">
        <f>M484</f>
        <v>0</v>
      </c>
      <c r="N483" s="71">
        <f t="shared" si="98"/>
        <v>25</v>
      </c>
      <c r="O483" s="71">
        <f>O484</f>
        <v>0</v>
      </c>
      <c r="P483" s="71">
        <f t="shared" si="99"/>
        <v>25</v>
      </c>
      <c r="Q483" s="71">
        <f>Q484</f>
        <v>0</v>
      </c>
      <c r="R483" s="71">
        <f t="shared" si="100"/>
        <v>25</v>
      </c>
      <c r="S483" s="71">
        <f>S484</f>
        <v>0</v>
      </c>
      <c r="T483" s="71">
        <f t="shared" si="100"/>
        <v>25</v>
      </c>
      <c r="U483" s="71">
        <f>U484</f>
        <v>0</v>
      </c>
      <c r="V483" s="71">
        <f t="shared" si="101"/>
        <v>25</v>
      </c>
      <c r="W483" s="71">
        <f>W484</f>
        <v>0</v>
      </c>
      <c r="X483" s="71">
        <f t="shared" si="101"/>
        <v>25</v>
      </c>
      <c r="Y483" s="71">
        <f>Y484</f>
        <v>0</v>
      </c>
      <c r="Z483" s="71">
        <f t="shared" si="101"/>
        <v>25</v>
      </c>
      <c r="AA483" s="71">
        <f>AA484</f>
        <v>0</v>
      </c>
      <c r="AB483" s="71">
        <f t="shared" si="101"/>
        <v>25</v>
      </c>
      <c r="AC483" s="71">
        <f>AC484</f>
        <v>0</v>
      </c>
      <c r="AD483" s="71">
        <f t="shared" si="96"/>
        <v>25</v>
      </c>
      <c r="AE483" s="71">
        <f>AE484</f>
        <v>0</v>
      </c>
      <c r="AF483" s="71">
        <f t="shared" si="96"/>
        <v>25</v>
      </c>
      <c r="AG483" s="71">
        <f>AG484</f>
        <v>0</v>
      </c>
      <c r="AH483" s="71">
        <f t="shared" si="96"/>
        <v>25</v>
      </c>
      <c r="AI483" s="71">
        <f>AI484</f>
        <v>0</v>
      </c>
      <c r="AJ483" s="71">
        <f t="shared" si="96"/>
        <v>25</v>
      </c>
    </row>
    <row r="484" spans="2:36" s="47" customFormat="1" ht="46.2" customHeight="1" x14ac:dyDescent="0.4">
      <c r="B484" s="48"/>
      <c r="C484" s="53"/>
      <c r="D484" s="28" t="s">
        <v>515</v>
      </c>
      <c r="E484" s="87" t="s">
        <v>517</v>
      </c>
      <c r="F484" s="87"/>
      <c r="G484" s="37"/>
      <c r="H484" s="70"/>
      <c r="I484" s="71"/>
      <c r="J484" s="71"/>
      <c r="K484" s="71">
        <f>K485</f>
        <v>25</v>
      </c>
      <c r="L484" s="71">
        <f t="shared" si="97"/>
        <v>25</v>
      </c>
      <c r="M484" s="71">
        <f>M485</f>
        <v>0</v>
      </c>
      <c r="N484" s="71">
        <f t="shared" si="98"/>
        <v>25</v>
      </c>
      <c r="O484" s="71">
        <f>O485</f>
        <v>0</v>
      </c>
      <c r="P484" s="71">
        <f t="shared" si="99"/>
        <v>25</v>
      </c>
      <c r="Q484" s="71">
        <f>Q485</f>
        <v>0</v>
      </c>
      <c r="R484" s="71">
        <f t="shared" si="100"/>
        <v>25</v>
      </c>
      <c r="S484" s="71">
        <f>S485</f>
        <v>0</v>
      </c>
      <c r="T484" s="71">
        <f t="shared" si="100"/>
        <v>25</v>
      </c>
      <c r="U484" s="71">
        <f>U485</f>
        <v>0</v>
      </c>
      <c r="V484" s="71">
        <f t="shared" si="101"/>
        <v>25</v>
      </c>
      <c r="W484" s="71">
        <f>W485</f>
        <v>0</v>
      </c>
      <c r="X484" s="71">
        <f t="shared" si="101"/>
        <v>25</v>
      </c>
      <c r="Y484" s="71">
        <f>Y485</f>
        <v>0</v>
      </c>
      <c r="Z484" s="71">
        <f t="shared" si="101"/>
        <v>25</v>
      </c>
      <c r="AA484" s="71">
        <f>AA485</f>
        <v>0</v>
      </c>
      <c r="AB484" s="71">
        <f t="shared" si="101"/>
        <v>25</v>
      </c>
      <c r="AC484" s="71">
        <f>AC485</f>
        <v>0</v>
      </c>
      <c r="AD484" s="71">
        <f t="shared" si="96"/>
        <v>25</v>
      </c>
      <c r="AE484" s="71">
        <f>AE485</f>
        <v>0</v>
      </c>
      <c r="AF484" s="71">
        <f t="shared" si="96"/>
        <v>25</v>
      </c>
      <c r="AG484" s="71">
        <f>AG485</f>
        <v>0</v>
      </c>
      <c r="AH484" s="71">
        <f t="shared" si="96"/>
        <v>25</v>
      </c>
      <c r="AI484" s="71">
        <f>AI485</f>
        <v>0</v>
      </c>
      <c r="AJ484" s="71">
        <f t="shared" si="96"/>
        <v>25</v>
      </c>
    </row>
    <row r="485" spans="2:36" s="47" customFormat="1" ht="24" customHeight="1" x14ac:dyDescent="0.4">
      <c r="B485" s="48"/>
      <c r="C485" s="53"/>
      <c r="D485" s="28" t="s">
        <v>18</v>
      </c>
      <c r="E485" s="87" t="s">
        <v>517</v>
      </c>
      <c r="F485" s="87" t="s">
        <v>444</v>
      </c>
      <c r="G485" s="37"/>
      <c r="H485" s="70"/>
      <c r="I485" s="71"/>
      <c r="J485" s="71"/>
      <c r="K485" s="71">
        <v>25</v>
      </c>
      <c r="L485" s="71">
        <f t="shared" si="97"/>
        <v>25</v>
      </c>
      <c r="M485" s="71"/>
      <c r="N485" s="71">
        <f t="shared" si="98"/>
        <v>25</v>
      </c>
      <c r="O485" s="71"/>
      <c r="P485" s="71">
        <f t="shared" si="99"/>
        <v>25</v>
      </c>
      <c r="Q485" s="71"/>
      <c r="R485" s="71">
        <f t="shared" si="100"/>
        <v>25</v>
      </c>
      <c r="S485" s="71"/>
      <c r="T485" s="71">
        <f t="shared" si="100"/>
        <v>25</v>
      </c>
      <c r="U485" s="71"/>
      <c r="V485" s="71">
        <f t="shared" si="101"/>
        <v>25</v>
      </c>
      <c r="W485" s="71"/>
      <c r="X485" s="71">
        <f t="shared" si="101"/>
        <v>25</v>
      </c>
      <c r="Y485" s="71"/>
      <c r="Z485" s="71">
        <f t="shared" si="101"/>
        <v>25</v>
      </c>
      <c r="AA485" s="71"/>
      <c r="AB485" s="71">
        <f t="shared" si="101"/>
        <v>25</v>
      </c>
      <c r="AC485" s="71"/>
      <c r="AD485" s="71">
        <f t="shared" si="96"/>
        <v>25</v>
      </c>
      <c r="AE485" s="71"/>
      <c r="AF485" s="71">
        <f t="shared" si="96"/>
        <v>25</v>
      </c>
      <c r="AG485" s="71"/>
      <c r="AH485" s="71">
        <f t="shared" si="96"/>
        <v>25</v>
      </c>
      <c r="AI485" s="71"/>
      <c r="AJ485" s="71">
        <f t="shared" si="96"/>
        <v>25</v>
      </c>
    </row>
    <row r="486" spans="2:36" s="47" customFormat="1" ht="81" customHeight="1" x14ac:dyDescent="0.4">
      <c r="B486" s="48"/>
      <c r="C486" s="53"/>
      <c r="D486" s="43" t="s">
        <v>586</v>
      </c>
      <c r="E486" s="62" t="s">
        <v>587</v>
      </c>
      <c r="F486" s="62"/>
      <c r="G486" s="37"/>
      <c r="H486" s="70"/>
      <c r="I486" s="71"/>
      <c r="J486" s="71"/>
      <c r="K486" s="71"/>
      <c r="L486" s="71"/>
      <c r="M486" s="71"/>
      <c r="N486" s="71"/>
      <c r="O486" s="71"/>
      <c r="P486" s="71"/>
      <c r="Q486" s="71"/>
      <c r="R486" s="71"/>
      <c r="S486" s="71">
        <f>S487</f>
        <v>4260.5</v>
      </c>
      <c r="T486" s="71">
        <f t="shared" si="100"/>
        <v>4260.5</v>
      </c>
      <c r="U486" s="71">
        <f>U487</f>
        <v>0</v>
      </c>
      <c r="V486" s="71">
        <f t="shared" si="101"/>
        <v>4260.5</v>
      </c>
      <c r="W486" s="71">
        <f>W487</f>
        <v>0</v>
      </c>
      <c r="X486" s="71">
        <f t="shared" si="101"/>
        <v>4260.5</v>
      </c>
      <c r="Y486" s="71">
        <f>Y487</f>
        <v>0</v>
      </c>
      <c r="Z486" s="71">
        <f t="shared" si="101"/>
        <v>4260.5</v>
      </c>
      <c r="AA486" s="71">
        <f>AA487</f>
        <v>0</v>
      </c>
      <c r="AB486" s="71">
        <f t="shared" si="101"/>
        <v>4260.5</v>
      </c>
      <c r="AC486" s="71">
        <f>AC487</f>
        <v>0</v>
      </c>
      <c r="AD486" s="71">
        <f t="shared" si="96"/>
        <v>4260.5</v>
      </c>
      <c r="AE486" s="71">
        <f>AE487</f>
        <v>0</v>
      </c>
      <c r="AF486" s="71">
        <f t="shared" si="96"/>
        <v>4260.5</v>
      </c>
      <c r="AG486" s="71">
        <f>AG487</f>
        <v>0</v>
      </c>
      <c r="AH486" s="71">
        <f t="shared" si="96"/>
        <v>4260.5</v>
      </c>
      <c r="AI486" s="71">
        <f>AI487</f>
        <v>0</v>
      </c>
      <c r="AJ486" s="71">
        <f t="shared" si="96"/>
        <v>4260.5</v>
      </c>
    </row>
    <row r="487" spans="2:36" s="47" customFormat="1" ht="35.4" customHeight="1" x14ac:dyDescent="0.4">
      <c r="B487" s="48"/>
      <c r="C487" s="53"/>
      <c r="D487" s="43" t="s">
        <v>496</v>
      </c>
      <c r="E487" s="62" t="s">
        <v>588</v>
      </c>
      <c r="F487" s="62"/>
      <c r="G487" s="37"/>
      <c r="H487" s="70"/>
      <c r="I487" s="71"/>
      <c r="J487" s="71"/>
      <c r="K487" s="71"/>
      <c r="L487" s="71"/>
      <c r="M487" s="71"/>
      <c r="N487" s="71"/>
      <c r="O487" s="71"/>
      <c r="P487" s="71"/>
      <c r="Q487" s="71"/>
      <c r="R487" s="71"/>
      <c r="S487" s="71">
        <f>S488</f>
        <v>4260.5</v>
      </c>
      <c r="T487" s="71">
        <f t="shared" si="100"/>
        <v>4260.5</v>
      </c>
      <c r="U487" s="71">
        <f>U488</f>
        <v>0</v>
      </c>
      <c r="V487" s="71">
        <f t="shared" si="101"/>
        <v>4260.5</v>
      </c>
      <c r="W487" s="71">
        <f>W488</f>
        <v>0</v>
      </c>
      <c r="X487" s="71">
        <f t="shared" si="101"/>
        <v>4260.5</v>
      </c>
      <c r="Y487" s="71">
        <f>Y488</f>
        <v>0</v>
      </c>
      <c r="Z487" s="71">
        <f t="shared" si="101"/>
        <v>4260.5</v>
      </c>
      <c r="AA487" s="71">
        <f>AA488</f>
        <v>0</v>
      </c>
      <c r="AB487" s="71">
        <f t="shared" si="101"/>
        <v>4260.5</v>
      </c>
      <c r="AC487" s="71">
        <f>AC488</f>
        <v>0</v>
      </c>
      <c r="AD487" s="71">
        <f t="shared" ref="AD487:AJ516" si="104">AB487+AC487</f>
        <v>4260.5</v>
      </c>
      <c r="AE487" s="71">
        <f>AE488</f>
        <v>0</v>
      </c>
      <c r="AF487" s="71">
        <f t="shared" si="104"/>
        <v>4260.5</v>
      </c>
      <c r="AG487" s="71">
        <f>AG488</f>
        <v>0</v>
      </c>
      <c r="AH487" s="71">
        <f t="shared" si="104"/>
        <v>4260.5</v>
      </c>
      <c r="AI487" s="71">
        <f>AI488</f>
        <v>0</v>
      </c>
      <c r="AJ487" s="71">
        <f t="shared" si="104"/>
        <v>4260.5</v>
      </c>
    </row>
    <row r="488" spans="2:36" s="47" customFormat="1" ht="35.4" customHeight="1" x14ac:dyDescent="0.4">
      <c r="B488" s="48"/>
      <c r="C488" s="53"/>
      <c r="D488" s="43" t="s">
        <v>18</v>
      </c>
      <c r="E488" s="62" t="s">
        <v>588</v>
      </c>
      <c r="F488" s="62" t="s">
        <v>444</v>
      </c>
      <c r="G488" s="37"/>
      <c r="H488" s="70"/>
      <c r="I488" s="71"/>
      <c r="J488" s="71"/>
      <c r="K488" s="71"/>
      <c r="L488" s="71"/>
      <c r="M488" s="71"/>
      <c r="N488" s="71"/>
      <c r="O488" s="71"/>
      <c r="P488" s="71"/>
      <c r="Q488" s="71"/>
      <c r="R488" s="71"/>
      <c r="S488" s="71">
        <v>4260.5</v>
      </c>
      <c r="T488" s="71">
        <f t="shared" si="100"/>
        <v>4260.5</v>
      </c>
      <c r="U488" s="71"/>
      <c r="V488" s="71">
        <f t="shared" si="101"/>
        <v>4260.5</v>
      </c>
      <c r="W488" s="71"/>
      <c r="X488" s="71">
        <f t="shared" si="101"/>
        <v>4260.5</v>
      </c>
      <c r="Y488" s="71"/>
      <c r="Z488" s="71">
        <f t="shared" si="101"/>
        <v>4260.5</v>
      </c>
      <c r="AA488" s="71"/>
      <c r="AB488" s="71">
        <f t="shared" si="101"/>
        <v>4260.5</v>
      </c>
      <c r="AC488" s="71"/>
      <c r="AD488" s="71">
        <f t="shared" si="104"/>
        <v>4260.5</v>
      </c>
      <c r="AE488" s="71"/>
      <c r="AF488" s="71">
        <f t="shared" si="104"/>
        <v>4260.5</v>
      </c>
      <c r="AG488" s="71"/>
      <c r="AH488" s="71">
        <f t="shared" si="104"/>
        <v>4260.5</v>
      </c>
      <c r="AI488" s="71"/>
      <c r="AJ488" s="71">
        <f t="shared" si="104"/>
        <v>4260.5</v>
      </c>
    </row>
    <row r="489" spans="2:36" s="47" customFormat="1" ht="35.4" customHeight="1" x14ac:dyDescent="0.4">
      <c r="B489" s="48"/>
      <c r="C489" s="53"/>
      <c r="D489" s="43" t="s">
        <v>599</v>
      </c>
      <c r="E489" s="62" t="s">
        <v>602</v>
      </c>
      <c r="F489" s="62"/>
      <c r="G489" s="37"/>
      <c r="H489" s="70"/>
      <c r="I489" s="71"/>
      <c r="J489" s="71"/>
      <c r="K489" s="71"/>
      <c r="L489" s="71"/>
      <c r="M489" s="71"/>
      <c r="N489" s="71"/>
      <c r="O489" s="71"/>
      <c r="P489" s="71"/>
      <c r="Q489" s="71"/>
      <c r="R489" s="71"/>
      <c r="S489" s="71"/>
      <c r="T489" s="71"/>
      <c r="U489" s="71"/>
      <c r="V489" s="71"/>
      <c r="W489" s="71">
        <f>W490</f>
        <v>3511</v>
      </c>
      <c r="X489" s="71">
        <f t="shared" si="101"/>
        <v>3511</v>
      </c>
      <c r="Y489" s="71">
        <f>Y490</f>
        <v>2500</v>
      </c>
      <c r="Z489" s="71">
        <f t="shared" si="101"/>
        <v>6011</v>
      </c>
      <c r="AA489" s="71">
        <f>AA490</f>
        <v>0</v>
      </c>
      <c r="AB489" s="71">
        <f t="shared" si="101"/>
        <v>6011</v>
      </c>
      <c r="AC489" s="71">
        <f>AC490</f>
        <v>0</v>
      </c>
      <c r="AD489" s="71">
        <f t="shared" si="104"/>
        <v>6011</v>
      </c>
      <c r="AE489" s="71">
        <f>AE490</f>
        <v>0</v>
      </c>
      <c r="AF489" s="71">
        <f t="shared" si="104"/>
        <v>6011</v>
      </c>
      <c r="AG489" s="71">
        <f>AG490</f>
        <v>0</v>
      </c>
      <c r="AH489" s="71">
        <f t="shared" si="104"/>
        <v>6011</v>
      </c>
      <c r="AI489" s="71">
        <f>AI490</f>
        <v>0</v>
      </c>
      <c r="AJ489" s="71">
        <f t="shared" si="104"/>
        <v>6011</v>
      </c>
    </row>
    <row r="490" spans="2:36" s="47" customFormat="1" ht="35.4" customHeight="1" x14ac:dyDescent="0.4">
      <c r="B490" s="48"/>
      <c r="C490" s="53"/>
      <c r="D490" s="43" t="s">
        <v>496</v>
      </c>
      <c r="E490" s="62" t="s">
        <v>603</v>
      </c>
      <c r="F490" s="62"/>
      <c r="G490" s="37"/>
      <c r="H490" s="70"/>
      <c r="I490" s="71"/>
      <c r="J490" s="71"/>
      <c r="K490" s="71"/>
      <c r="L490" s="71"/>
      <c r="M490" s="71"/>
      <c r="N490" s="71"/>
      <c r="O490" s="71"/>
      <c r="P490" s="71"/>
      <c r="Q490" s="71"/>
      <c r="R490" s="71"/>
      <c r="S490" s="71"/>
      <c r="T490" s="71"/>
      <c r="U490" s="71"/>
      <c r="V490" s="71"/>
      <c r="W490" s="71">
        <f>W491</f>
        <v>3511</v>
      </c>
      <c r="X490" s="71">
        <f t="shared" si="101"/>
        <v>3511</v>
      </c>
      <c r="Y490" s="71">
        <f>Y491</f>
        <v>2500</v>
      </c>
      <c r="Z490" s="71">
        <f t="shared" si="101"/>
        <v>6011</v>
      </c>
      <c r="AA490" s="71">
        <f>AA491</f>
        <v>0</v>
      </c>
      <c r="AB490" s="71">
        <f t="shared" si="101"/>
        <v>6011</v>
      </c>
      <c r="AC490" s="71">
        <f>AC491</f>
        <v>0</v>
      </c>
      <c r="AD490" s="71">
        <f t="shared" si="104"/>
        <v>6011</v>
      </c>
      <c r="AE490" s="71">
        <f>AE491</f>
        <v>0</v>
      </c>
      <c r="AF490" s="71">
        <f t="shared" si="104"/>
        <v>6011</v>
      </c>
      <c r="AG490" s="71">
        <f>AG491</f>
        <v>0</v>
      </c>
      <c r="AH490" s="71">
        <f t="shared" si="104"/>
        <v>6011</v>
      </c>
      <c r="AI490" s="71">
        <f>AI491</f>
        <v>0</v>
      </c>
      <c r="AJ490" s="71">
        <f t="shared" si="104"/>
        <v>6011</v>
      </c>
    </row>
    <row r="491" spans="2:36" s="47" customFormat="1" ht="35.4" customHeight="1" x14ac:dyDescent="0.4">
      <c r="B491" s="48"/>
      <c r="C491" s="53"/>
      <c r="D491" s="43" t="s">
        <v>18</v>
      </c>
      <c r="E491" s="62" t="s">
        <v>603</v>
      </c>
      <c r="F491" s="62" t="s">
        <v>444</v>
      </c>
      <c r="G491" s="37"/>
      <c r="H491" s="70"/>
      <c r="I491" s="71"/>
      <c r="J491" s="71"/>
      <c r="K491" s="71"/>
      <c r="L491" s="71"/>
      <c r="M491" s="71"/>
      <c r="N491" s="71"/>
      <c r="O491" s="71"/>
      <c r="P491" s="71"/>
      <c r="Q491" s="71"/>
      <c r="R491" s="71"/>
      <c r="S491" s="71"/>
      <c r="T491" s="71"/>
      <c r="U491" s="71"/>
      <c r="V491" s="71"/>
      <c r="W491" s="71">
        <v>3511</v>
      </c>
      <c r="X491" s="71">
        <f t="shared" si="101"/>
        <v>3511</v>
      </c>
      <c r="Y491" s="71">
        <v>2500</v>
      </c>
      <c r="Z491" s="71">
        <f t="shared" si="101"/>
        <v>6011</v>
      </c>
      <c r="AA491" s="71"/>
      <c r="AB491" s="71">
        <f t="shared" si="101"/>
        <v>6011</v>
      </c>
      <c r="AC491" s="71"/>
      <c r="AD491" s="71">
        <f t="shared" si="104"/>
        <v>6011</v>
      </c>
      <c r="AE491" s="71"/>
      <c r="AF491" s="71">
        <f t="shared" si="104"/>
        <v>6011</v>
      </c>
      <c r="AG491" s="71"/>
      <c r="AH491" s="71">
        <f t="shared" si="104"/>
        <v>6011</v>
      </c>
      <c r="AI491" s="71"/>
      <c r="AJ491" s="71">
        <f t="shared" si="104"/>
        <v>6011</v>
      </c>
    </row>
    <row r="492" spans="2:36" s="47" customFormat="1" ht="55.8" customHeight="1" x14ac:dyDescent="0.4">
      <c r="B492" s="48"/>
      <c r="C492" s="53"/>
      <c r="D492" s="21" t="s">
        <v>607</v>
      </c>
      <c r="E492" s="63" t="s">
        <v>608</v>
      </c>
      <c r="F492" s="63"/>
      <c r="G492" s="37"/>
      <c r="H492" s="70"/>
      <c r="I492" s="71"/>
      <c r="J492" s="71"/>
      <c r="K492" s="71"/>
      <c r="L492" s="71"/>
      <c r="M492" s="71"/>
      <c r="N492" s="71"/>
      <c r="O492" s="71"/>
      <c r="P492" s="71"/>
      <c r="Q492" s="71"/>
      <c r="R492" s="71"/>
      <c r="S492" s="71"/>
      <c r="T492" s="71"/>
      <c r="U492" s="71"/>
      <c r="V492" s="71"/>
      <c r="W492" s="71"/>
      <c r="X492" s="71"/>
      <c r="Y492" s="71"/>
      <c r="Z492" s="71"/>
      <c r="AA492" s="71"/>
      <c r="AB492" s="71"/>
      <c r="AC492" s="71"/>
      <c r="AD492" s="71"/>
      <c r="AE492" s="71">
        <f>AE493</f>
        <v>483.3</v>
      </c>
      <c r="AF492" s="71">
        <f t="shared" si="104"/>
        <v>483.3</v>
      </c>
      <c r="AG492" s="71">
        <f>AG493</f>
        <v>0</v>
      </c>
      <c r="AH492" s="71">
        <f t="shared" si="104"/>
        <v>483.3</v>
      </c>
      <c r="AI492" s="71">
        <f>AI493</f>
        <v>0</v>
      </c>
      <c r="AJ492" s="71">
        <f t="shared" si="104"/>
        <v>483.3</v>
      </c>
    </row>
    <row r="493" spans="2:36" s="47" customFormat="1" ht="35.4" customHeight="1" x14ac:dyDescent="0.4">
      <c r="B493" s="48"/>
      <c r="C493" s="53"/>
      <c r="D493" s="21" t="s">
        <v>496</v>
      </c>
      <c r="E493" s="63" t="s">
        <v>609</v>
      </c>
      <c r="F493" s="63"/>
      <c r="G493" s="37"/>
      <c r="H493" s="70"/>
      <c r="I493" s="71"/>
      <c r="J493" s="71"/>
      <c r="K493" s="71"/>
      <c r="L493" s="71"/>
      <c r="M493" s="71"/>
      <c r="N493" s="71"/>
      <c r="O493" s="71"/>
      <c r="P493" s="71"/>
      <c r="Q493" s="71"/>
      <c r="R493" s="71"/>
      <c r="S493" s="71"/>
      <c r="T493" s="71"/>
      <c r="U493" s="71"/>
      <c r="V493" s="71"/>
      <c r="W493" s="71"/>
      <c r="X493" s="71"/>
      <c r="Y493" s="71"/>
      <c r="Z493" s="71"/>
      <c r="AA493" s="71"/>
      <c r="AB493" s="71"/>
      <c r="AC493" s="71"/>
      <c r="AD493" s="71"/>
      <c r="AE493" s="71">
        <f>AE494</f>
        <v>483.3</v>
      </c>
      <c r="AF493" s="71">
        <f t="shared" si="104"/>
        <v>483.3</v>
      </c>
      <c r="AG493" s="71">
        <f>AG494</f>
        <v>0</v>
      </c>
      <c r="AH493" s="71">
        <f t="shared" si="104"/>
        <v>483.3</v>
      </c>
      <c r="AI493" s="71">
        <f>AI494</f>
        <v>0</v>
      </c>
      <c r="AJ493" s="71">
        <f t="shared" si="104"/>
        <v>483.3</v>
      </c>
    </row>
    <row r="494" spans="2:36" s="47" customFormat="1" ht="35.4" customHeight="1" x14ac:dyDescent="0.4">
      <c r="B494" s="48"/>
      <c r="C494" s="53"/>
      <c r="D494" s="21" t="s">
        <v>18</v>
      </c>
      <c r="E494" s="63" t="s">
        <v>609</v>
      </c>
      <c r="F494" s="63" t="s">
        <v>444</v>
      </c>
      <c r="G494" s="37"/>
      <c r="H494" s="70"/>
      <c r="I494" s="71"/>
      <c r="J494" s="71"/>
      <c r="K494" s="71"/>
      <c r="L494" s="71"/>
      <c r="M494" s="71"/>
      <c r="N494" s="71"/>
      <c r="O494" s="71"/>
      <c r="P494" s="71"/>
      <c r="Q494" s="71"/>
      <c r="R494" s="71"/>
      <c r="S494" s="71"/>
      <c r="T494" s="71"/>
      <c r="U494" s="71"/>
      <c r="V494" s="71"/>
      <c r="W494" s="71"/>
      <c r="X494" s="71"/>
      <c r="Y494" s="71"/>
      <c r="Z494" s="71"/>
      <c r="AA494" s="71"/>
      <c r="AB494" s="71"/>
      <c r="AC494" s="71"/>
      <c r="AD494" s="71"/>
      <c r="AE494" s="71">
        <v>483.3</v>
      </c>
      <c r="AF494" s="71">
        <f t="shared" si="104"/>
        <v>483.3</v>
      </c>
      <c r="AG494" s="71"/>
      <c r="AH494" s="71">
        <f t="shared" si="104"/>
        <v>483.3</v>
      </c>
      <c r="AI494" s="71"/>
      <c r="AJ494" s="71">
        <f t="shared" si="104"/>
        <v>483.3</v>
      </c>
    </row>
    <row r="495" spans="2:36" s="47" customFormat="1" ht="58.2" customHeight="1" x14ac:dyDescent="0.4">
      <c r="B495" s="48"/>
      <c r="C495" s="7"/>
      <c r="D495" s="64" t="s">
        <v>353</v>
      </c>
      <c r="E495" s="62" t="s">
        <v>356</v>
      </c>
      <c r="F495" s="62"/>
      <c r="G495" s="37"/>
      <c r="H495" s="71">
        <f>H499+H496</f>
        <v>3920.4</v>
      </c>
      <c r="I495" s="71">
        <f>I499+I496</f>
        <v>0</v>
      </c>
      <c r="J495" s="71">
        <f t="shared" si="91"/>
        <v>3920.4</v>
      </c>
      <c r="K495" s="71">
        <f>K499+K496</f>
        <v>0</v>
      </c>
      <c r="L495" s="71">
        <f t="shared" si="97"/>
        <v>3920.4</v>
      </c>
      <c r="M495" s="71">
        <f>M499+M496</f>
        <v>0</v>
      </c>
      <c r="N495" s="71">
        <f t="shared" si="98"/>
        <v>3920.4</v>
      </c>
      <c r="O495" s="71">
        <f>O499+O496</f>
        <v>0</v>
      </c>
      <c r="P495" s="71">
        <f t="shared" si="99"/>
        <v>3920.4</v>
      </c>
      <c r="Q495" s="71">
        <f>Q499+Q496</f>
        <v>0</v>
      </c>
      <c r="R495" s="71">
        <f t="shared" si="100"/>
        <v>3920.4</v>
      </c>
      <c r="S495" s="71">
        <f>S499+S496</f>
        <v>0</v>
      </c>
      <c r="T495" s="71">
        <f t="shared" si="100"/>
        <v>3920.4</v>
      </c>
      <c r="U495" s="71">
        <f>U499+U496</f>
        <v>0</v>
      </c>
      <c r="V495" s="71">
        <f t="shared" si="101"/>
        <v>3920.4</v>
      </c>
      <c r="W495" s="71">
        <f>W499+W496</f>
        <v>0</v>
      </c>
      <c r="X495" s="71">
        <f t="shared" si="101"/>
        <v>3920.4</v>
      </c>
      <c r="Y495" s="71">
        <f>Y499+Y496</f>
        <v>0</v>
      </c>
      <c r="Z495" s="71">
        <f t="shared" si="101"/>
        <v>3920.4</v>
      </c>
      <c r="AA495" s="71">
        <f>AA499+AA496</f>
        <v>0</v>
      </c>
      <c r="AB495" s="71">
        <f t="shared" si="101"/>
        <v>3920.4</v>
      </c>
      <c r="AC495" s="71">
        <f>AC499+AC496</f>
        <v>0</v>
      </c>
      <c r="AD495" s="71">
        <f t="shared" si="104"/>
        <v>3920.4</v>
      </c>
      <c r="AE495" s="71">
        <f>AE499+AE496</f>
        <v>0</v>
      </c>
      <c r="AF495" s="71">
        <f t="shared" si="104"/>
        <v>3920.4</v>
      </c>
      <c r="AG495" s="71">
        <f>AG499+AG496</f>
        <v>0</v>
      </c>
      <c r="AH495" s="71">
        <f t="shared" si="104"/>
        <v>3920.4</v>
      </c>
      <c r="AI495" s="71">
        <f>AI499+AI496</f>
        <v>0</v>
      </c>
      <c r="AJ495" s="71">
        <f t="shared" si="104"/>
        <v>3920.4</v>
      </c>
    </row>
    <row r="496" spans="2:36" s="47" customFormat="1" ht="73.2" customHeight="1" x14ac:dyDescent="0.4">
      <c r="B496" s="48"/>
      <c r="C496" s="7"/>
      <c r="D496" s="64" t="s">
        <v>407</v>
      </c>
      <c r="E496" s="62" t="s">
        <v>408</v>
      </c>
      <c r="F496" s="62"/>
      <c r="G496" s="37"/>
      <c r="H496" s="71">
        <f t="shared" ref="H496:AI497" si="105">H497</f>
        <v>3530.4</v>
      </c>
      <c r="I496" s="71">
        <f t="shared" si="105"/>
        <v>0</v>
      </c>
      <c r="J496" s="71">
        <f t="shared" si="91"/>
        <v>3530.4</v>
      </c>
      <c r="K496" s="71">
        <f t="shared" si="105"/>
        <v>0</v>
      </c>
      <c r="L496" s="71">
        <f t="shared" si="97"/>
        <v>3530.4</v>
      </c>
      <c r="M496" s="71">
        <f t="shared" si="105"/>
        <v>0</v>
      </c>
      <c r="N496" s="71">
        <f t="shared" si="98"/>
        <v>3530.4</v>
      </c>
      <c r="O496" s="71">
        <f t="shared" si="105"/>
        <v>0</v>
      </c>
      <c r="P496" s="71">
        <f t="shared" si="99"/>
        <v>3530.4</v>
      </c>
      <c r="Q496" s="71">
        <f t="shared" si="105"/>
        <v>0</v>
      </c>
      <c r="R496" s="71">
        <f t="shared" si="100"/>
        <v>3530.4</v>
      </c>
      <c r="S496" s="71">
        <f t="shared" si="105"/>
        <v>0</v>
      </c>
      <c r="T496" s="71">
        <f t="shared" si="100"/>
        <v>3530.4</v>
      </c>
      <c r="U496" s="71">
        <f t="shared" si="105"/>
        <v>0</v>
      </c>
      <c r="V496" s="71">
        <f t="shared" si="101"/>
        <v>3530.4</v>
      </c>
      <c r="W496" s="71">
        <f t="shared" si="105"/>
        <v>0</v>
      </c>
      <c r="X496" s="71">
        <f t="shared" si="101"/>
        <v>3530.4</v>
      </c>
      <c r="Y496" s="71">
        <f t="shared" si="105"/>
        <v>0</v>
      </c>
      <c r="Z496" s="71">
        <f t="shared" si="101"/>
        <v>3530.4</v>
      </c>
      <c r="AA496" s="71">
        <f t="shared" si="105"/>
        <v>0</v>
      </c>
      <c r="AB496" s="71">
        <f t="shared" si="101"/>
        <v>3530.4</v>
      </c>
      <c r="AC496" s="71">
        <f t="shared" si="105"/>
        <v>0</v>
      </c>
      <c r="AD496" s="71">
        <f t="shared" si="104"/>
        <v>3530.4</v>
      </c>
      <c r="AE496" s="71">
        <f t="shared" si="105"/>
        <v>0</v>
      </c>
      <c r="AF496" s="71">
        <f t="shared" si="104"/>
        <v>3530.4</v>
      </c>
      <c r="AG496" s="71">
        <f t="shared" si="105"/>
        <v>0</v>
      </c>
      <c r="AH496" s="71">
        <f t="shared" si="104"/>
        <v>3530.4</v>
      </c>
      <c r="AI496" s="71">
        <f t="shared" si="105"/>
        <v>0</v>
      </c>
      <c r="AJ496" s="71">
        <f t="shared" si="104"/>
        <v>3530.4</v>
      </c>
    </row>
    <row r="497" spans="2:36" s="47" customFormat="1" ht="21" x14ac:dyDescent="0.4">
      <c r="B497" s="48"/>
      <c r="C497" s="7"/>
      <c r="D497" s="64" t="s">
        <v>355</v>
      </c>
      <c r="E497" s="62" t="s">
        <v>409</v>
      </c>
      <c r="F497" s="62"/>
      <c r="G497" s="37"/>
      <c r="H497" s="71">
        <f t="shared" si="105"/>
        <v>3530.4</v>
      </c>
      <c r="I497" s="71">
        <f t="shared" si="105"/>
        <v>0</v>
      </c>
      <c r="J497" s="71">
        <f t="shared" si="91"/>
        <v>3530.4</v>
      </c>
      <c r="K497" s="71">
        <f t="shared" si="105"/>
        <v>0</v>
      </c>
      <c r="L497" s="71">
        <f t="shared" si="97"/>
        <v>3530.4</v>
      </c>
      <c r="M497" s="71">
        <f t="shared" si="105"/>
        <v>0</v>
      </c>
      <c r="N497" s="71">
        <f t="shared" si="98"/>
        <v>3530.4</v>
      </c>
      <c r="O497" s="71">
        <f t="shared" si="105"/>
        <v>0</v>
      </c>
      <c r="P497" s="71">
        <f t="shared" si="99"/>
        <v>3530.4</v>
      </c>
      <c r="Q497" s="71">
        <f t="shared" si="105"/>
        <v>0</v>
      </c>
      <c r="R497" s="71">
        <f t="shared" si="100"/>
        <v>3530.4</v>
      </c>
      <c r="S497" s="71">
        <f t="shared" si="105"/>
        <v>0</v>
      </c>
      <c r="T497" s="71">
        <f t="shared" si="100"/>
        <v>3530.4</v>
      </c>
      <c r="U497" s="71">
        <f t="shared" si="105"/>
        <v>0</v>
      </c>
      <c r="V497" s="71">
        <f t="shared" si="101"/>
        <v>3530.4</v>
      </c>
      <c r="W497" s="71">
        <f t="shared" si="105"/>
        <v>0</v>
      </c>
      <c r="X497" s="71">
        <f t="shared" si="101"/>
        <v>3530.4</v>
      </c>
      <c r="Y497" s="71">
        <f t="shared" si="105"/>
        <v>0</v>
      </c>
      <c r="Z497" s="71">
        <f t="shared" si="101"/>
        <v>3530.4</v>
      </c>
      <c r="AA497" s="71">
        <f t="shared" si="105"/>
        <v>0</v>
      </c>
      <c r="AB497" s="71">
        <f t="shared" si="101"/>
        <v>3530.4</v>
      </c>
      <c r="AC497" s="71">
        <f t="shared" si="105"/>
        <v>0</v>
      </c>
      <c r="AD497" s="71">
        <f t="shared" si="104"/>
        <v>3530.4</v>
      </c>
      <c r="AE497" s="71">
        <f t="shared" si="105"/>
        <v>0</v>
      </c>
      <c r="AF497" s="71">
        <f t="shared" si="104"/>
        <v>3530.4</v>
      </c>
      <c r="AG497" s="71">
        <f t="shared" si="105"/>
        <v>0</v>
      </c>
      <c r="AH497" s="71">
        <f t="shared" si="104"/>
        <v>3530.4</v>
      </c>
      <c r="AI497" s="71">
        <f t="shared" si="105"/>
        <v>0</v>
      </c>
      <c r="AJ497" s="71">
        <f t="shared" si="104"/>
        <v>3530.4</v>
      </c>
    </row>
    <row r="498" spans="2:36" s="47" customFormat="1" ht="42" x14ac:dyDescent="0.4">
      <c r="B498" s="48"/>
      <c r="C498" s="7"/>
      <c r="D498" s="43" t="s">
        <v>14</v>
      </c>
      <c r="E498" s="62" t="s">
        <v>409</v>
      </c>
      <c r="F498" s="62" t="s">
        <v>283</v>
      </c>
      <c r="G498" s="37"/>
      <c r="H498" s="71">
        <v>3530.4</v>
      </c>
      <c r="I498" s="71"/>
      <c r="J498" s="71">
        <f t="shared" si="91"/>
        <v>3530.4</v>
      </c>
      <c r="K498" s="71"/>
      <c r="L498" s="71">
        <f t="shared" si="97"/>
        <v>3530.4</v>
      </c>
      <c r="M498" s="71"/>
      <c r="N498" s="71">
        <f t="shared" si="98"/>
        <v>3530.4</v>
      </c>
      <c r="O498" s="71"/>
      <c r="P498" s="71">
        <f t="shared" si="99"/>
        <v>3530.4</v>
      </c>
      <c r="Q498" s="71"/>
      <c r="R498" s="71">
        <f t="shared" si="100"/>
        <v>3530.4</v>
      </c>
      <c r="S498" s="71"/>
      <c r="T498" s="71">
        <f t="shared" si="100"/>
        <v>3530.4</v>
      </c>
      <c r="U498" s="71"/>
      <c r="V498" s="71">
        <f t="shared" si="101"/>
        <v>3530.4</v>
      </c>
      <c r="W498" s="71"/>
      <c r="X498" s="71">
        <f t="shared" si="101"/>
        <v>3530.4</v>
      </c>
      <c r="Y498" s="71"/>
      <c r="Z498" s="71">
        <f t="shared" si="101"/>
        <v>3530.4</v>
      </c>
      <c r="AA498" s="71"/>
      <c r="AB498" s="71">
        <f t="shared" si="101"/>
        <v>3530.4</v>
      </c>
      <c r="AC498" s="71"/>
      <c r="AD498" s="71">
        <f t="shared" si="104"/>
        <v>3530.4</v>
      </c>
      <c r="AE498" s="71"/>
      <c r="AF498" s="71">
        <f t="shared" si="104"/>
        <v>3530.4</v>
      </c>
      <c r="AG498" s="71"/>
      <c r="AH498" s="71">
        <f t="shared" si="104"/>
        <v>3530.4</v>
      </c>
      <c r="AI498" s="71"/>
      <c r="AJ498" s="71">
        <f t="shared" si="104"/>
        <v>3530.4</v>
      </c>
    </row>
    <row r="499" spans="2:36" s="47" customFormat="1" ht="63" x14ac:dyDescent="0.4">
      <c r="B499" s="48"/>
      <c r="C499" s="7"/>
      <c r="D499" s="64" t="s">
        <v>354</v>
      </c>
      <c r="E499" s="62" t="s">
        <v>357</v>
      </c>
      <c r="F499" s="62"/>
      <c r="G499" s="37"/>
      <c r="H499" s="71">
        <f>H500</f>
        <v>390</v>
      </c>
      <c r="I499" s="71">
        <f>I500</f>
        <v>0</v>
      </c>
      <c r="J499" s="71">
        <f t="shared" si="91"/>
        <v>390</v>
      </c>
      <c r="K499" s="71">
        <f>K500</f>
        <v>0</v>
      </c>
      <c r="L499" s="71">
        <f t="shared" si="97"/>
        <v>390</v>
      </c>
      <c r="M499" s="71">
        <f>M500</f>
        <v>0</v>
      </c>
      <c r="N499" s="71">
        <f t="shared" si="98"/>
        <v>390</v>
      </c>
      <c r="O499" s="71">
        <f>O500</f>
        <v>0</v>
      </c>
      <c r="P499" s="71">
        <f t="shared" si="99"/>
        <v>390</v>
      </c>
      <c r="Q499" s="71">
        <f>Q500</f>
        <v>0</v>
      </c>
      <c r="R499" s="71">
        <f t="shared" si="100"/>
        <v>390</v>
      </c>
      <c r="S499" s="71">
        <f>S500</f>
        <v>0</v>
      </c>
      <c r="T499" s="71">
        <f t="shared" si="100"/>
        <v>390</v>
      </c>
      <c r="U499" s="71">
        <f>U500</f>
        <v>0</v>
      </c>
      <c r="V499" s="71">
        <f t="shared" si="101"/>
        <v>390</v>
      </c>
      <c r="W499" s="71">
        <f>W500</f>
        <v>0</v>
      </c>
      <c r="X499" s="71">
        <f t="shared" si="101"/>
        <v>390</v>
      </c>
      <c r="Y499" s="71">
        <f>Y500</f>
        <v>0</v>
      </c>
      <c r="Z499" s="71">
        <f t="shared" si="101"/>
        <v>390</v>
      </c>
      <c r="AA499" s="71">
        <f>AA500</f>
        <v>0</v>
      </c>
      <c r="AB499" s="71">
        <f t="shared" si="101"/>
        <v>390</v>
      </c>
      <c r="AC499" s="71">
        <f>AC500</f>
        <v>0</v>
      </c>
      <c r="AD499" s="71">
        <f t="shared" si="104"/>
        <v>390</v>
      </c>
      <c r="AE499" s="71">
        <f>AE500</f>
        <v>0</v>
      </c>
      <c r="AF499" s="71">
        <f t="shared" si="104"/>
        <v>390</v>
      </c>
      <c r="AG499" s="71">
        <f>AG500</f>
        <v>0</v>
      </c>
      <c r="AH499" s="71">
        <f t="shared" si="104"/>
        <v>390</v>
      </c>
      <c r="AI499" s="71">
        <f>AI500</f>
        <v>0</v>
      </c>
      <c r="AJ499" s="71">
        <f t="shared" si="104"/>
        <v>390</v>
      </c>
    </row>
    <row r="500" spans="2:36" s="47" customFormat="1" ht="21" x14ac:dyDescent="0.4">
      <c r="B500" s="48"/>
      <c r="C500" s="7"/>
      <c r="D500" s="64" t="s">
        <v>355</v>
      </c>
      <c r="E500" s="62" t="s">
        <v>358</v>
      </c>
      <c r="F500" s="62"/>
      <c r="G500" s="37"/>
      <c r="H500" s="71">
        <f t="shared" ref="H500:AI500" si="106">H501</f>
        <v>390</v>
      </c>
      <c r="I500" s="71">
        <f t="shared" si="106"/>
        <v>0</v>
      </c>
      <c r="J500" s="71">
        <f t="shared" si="91"/>
        <v>390</v>
      </c>
      <c r="K500" s="71">
        <f t="shared" si="106"/>
        <v>0</v>
      </c>
      <c r="L500" s="71">
        <f t="shared" si="97"/>
        <v>390</v>
      </c>
      <c r="M500" s="71">
        <f t="shared" si="106"/>
        <v>0</v>
      </c>
      <c r="N500" s="71">
        <f t="shared" si="98"/>
        <v>390</v>
      </c>
      <c r="O500" s="71">
        <f t="shared" si="106"/>
        <v>0</v>
      </c>
      <c r="P500" s="71">
        <f t="shared" si="99"/>
        <v>390</v>
      </c>
      <c r="Q500" s="71">
        <f t="shared" si="106"/>
        <v>0</v>
      </c>
      <c r="R500" s="71">
        <f t="shared" si="100"/>
        <v>390</v>
      </c>
      <c r="S500" s="71">
        <f t="shared" si="106"/>
        <v>0</v>
      </c>
      <c r="T500" s="71">
        <f t="shared" si="100"/>
        <v>390</v>
      </c>
      <c r="U500" s="71">
        <f t="shared" si="106"/>
        <v>0</v>
      </c>
      <c r="V500" s="71">
        <f t="shared" si="101"/>
        <v>390</v>
      </c>
      <c r="W500" s="71">
        <f t="shared" si="106"/>
        <v>0</v>
      </c>
      <c r="X500" s="71">
        <f t="shared" si="101"/>
        <v>390</v>
      </c>
      <c r="Y500" s="71">
        <f t="shared" si="106"/>
        <v>0</v>
      </c>
      <c r="Z500" s="71">
        <f t="shared" si="101"/>
        <v>390</v>
      </c>
      <c r="AA500" s="71">
        <f t="shared" si="106"/>
        <v>0</v>
      </c>
      <c r="AB500" s="71">
        <f t="shared" si="101"/>
        <v>390</v>
      </c>
      <c r="AC500" s="71">
        <f t="shared" si="106"/>
        <v>0</v>
      </c>
      <c r="AD500" s="71">
        <f t="shared" si="104"/>
        <v>390</v>
      </c>
      <c r="AE500" s="71">
        <f t="shared" si="106"/>
        <v>0</v>
      </c>
      <c r="AF500" s="71">
        <f t="shared" si="104"/>
        <v>390</v>
      </c>
      <c r="AG500" s="71">
        <f t="shared" si="106"/>
        <v>0</v>
      </c>
      <c r="AH500" s="71">
        <f t="shared" si="104"/>
        <v>390</v>
      </c>
      <c r="AI500" s="71">
        <f t="shared" si="106"/>
        <v>0</v>
      </c>
      <c r="AJ500" s="71">
        <f t="shared" si="104"/>
        <v>390</v>
      </c>
    </row>
    <row r="501" spans="2:36" s="47" customFormat="1" ht="42" x14ac:dyDescent="0.4">
      <c r="B501" s="48"/>
      <c r="C501" s="7"/>
      <c r="D501" s="43" t="s">
        <v>14</v>
      </c>
      <c r="E501" s="62" t="s">
        <v>358</v>
      </c>
      <c r="F501" s="62" t="s">
        <v>283</v>
      </c>
      <c r="G501" s="37"/>
      <c r="H501" s="71">
        <v>390</v>
      </c>
      <c r="I501" s="71"/>
      <c r="J501" s="71">
        <f t="shared" si="91"/>
        <v>390</v>
      </c>
      <c r="K501" s="71"/>
      <c r="L501" s="71">
        <f t="shared" si="97"/>
        <v>390</v>
      </c>
      <c r="M501" s="71"/>
      <c r="N501" s="71">
        <f t="shared" si="98"/>
        <v>390</v>
      </c>
      <c r="O501" s="71"/>
      <c r="P501" s="71">
        <f t="shared" si="99"/>
        <v>390</v>
      </c>
      <c r="Q501" s="71"/>
      <c r="R501" s="71">
        <f t="shared" si="100"/>
        <v>390</v>
      </c>
      <c r="S501" s="71"/>
      <c r="T501" s="71">
        <f t="shared" si="100"/>
        <v>390</v>
      </c>
      <c r="U501" s="71"/>
      <c r="V501" s="71">
        <f t="shared" si="101"/>
        <v>390</v>
      </c>
      <c r="W501" s="71"/>
      <c r="X501" s="71">
        <f t="shared" si="101"/>
        <v>390</v>
      </c>
      <c r="Y501" s="71"/>
      <c r="Z501" s="71">
        <f t="shared" si="101"/>
        <v>390</v>
      </c>
      <c r="AA501" s="71"/>
      <c r="AB501" s="71">
        <f t="shared" si="101"/>
        <v>390</v>
      </c>
      <c r="AC501" s="71"/>
      <c r="AD501" s="71">
        <f t="shared" si="104"/>
        <v>390</v>
      </c>
      <c r="AE501" s="71"/>
      <c r="AF501" s="71">
        <f t="shared" si="104"/>
        <v>390</v>
      </c>
      <c r="AG501" s="71"/>
      <c r="AH501" s="71">
        <f t="shared" si="104"/>
        <v>390</v>
      </c>
      <c r="AI501" s="71"/>
      <c r="AJ501" s="71">
        <f t="shared" si="104"/>
        <v>390</v>
      </c>
    </row>
    <row r="502" spans="2:36" ht="81.75" customHeight="1" x14ac:dyDescent="0.4">
      <c r="B502" s="12"/>
      <c r="C502" s="53">
        <v>19</v>
      </c>
      <c r="D502" s="52" t="s">
        <v>150</v>
      </c>
      <c r="E502" s="54" t="s">
        <v>151</v>
      </c>
      <c r="F502" s="54"/>
      <c r="G502" s="9"/>
      <c r="H502" s="70">
        <f t="shared" ref="H502:AI504" si="107">H503</f>
        <v>2936.2</v>
      </c>
      <c r="I502" s="70">
        <f t="shared" si="107"/>
        <v>0</v>
      </c>
      <c r="J502" s="70">
        <f t="shared" si="91"/>
        <v>2936.2</v>
      </c>
      <c r="K502" s="70">
        <f t="shared" si="107"/>
        <v>0</v>
      </c>
      <c r="L502" s="70">
        <f t="shared" si="97"/>
        <v>2936.2</v>
      </c>
      <c r="M502" s="70">
        <f t="shared" si="107"/>
        <v>0</v>
      </c>
      <c r="N502" s="70">
        <f t="shared" si="98"/>
        <v>2936.2</v>
      </c>
      <c r="O502" s="70">
        <f t="shared" si="107"/>
        <v>0</v>
      </c>
      <c r="P502" s="70">
        <f t="shared" si="99"/>
        <v>2936.2</v>
      </c>
      <c r="Q502" s="70">
        <f t="shared" si="107"/>
        <v>0</v>
      </c>
      <c r="R502" s="70">
        <f t="shared" si="100"/>
        <v>2936.2</v>
      </c>
      <c r="S502" s="70">
        <f t="shared" si="107"/>
        <v>0</v>
      </c>
      <c r="T502" s="70">
        <f t="shared" si="100"/>
        <v>2936.2</v>
      </c>
      <c r="U502" s="70">
        <f t="shared" si="107"/>
        <v>0</v>
      </c>
      <c r="V502" s="70">
        <f t="shared" si="101"/>
        <v>2936.2</v>
      </c>
      <c r="W502" s="70">
        <f t="shared" si="107"/>
        <v>67.5</v>
      </c>
      <c r="X502" s="70">
        <f t="shared" si="101"/>
        <v>3003.7</v>
      </c>
      <c r="Y502" s="70">
        <f t="shared" si="107"/>
        <v>0</v>
      </c>
      <c r="Z502" s="70">
        <f t="shared" si="101"/>
        <v>3003.7</v>
      </c>
      <c r="AA502" s="70">
        <f t="shared" si="107"/>
        <v>0</v>
      </c>
      <c r="AB502" s="70">
        <f t="shared" si="101"/>
        <v>3003.7</v>
      </c>
      <c r="AC502" s="70">
        <f t="shared" si="107"/>
        <v>0</v>
      </c>
      <c r="AD502" s="70">
        <f t="shared" si="104"/>
        <v>3003.7</v>
      </c>
      <c r="AE502" s="70">
        <f t="shared" si="107"/>
        <v>0</v>
      </c>
      <c r="AF502" s="70">
        <f t="shared" si="104"/>
        <v>3003.7</v>
      </c>
      <c r="AG502" s="70">
        <f t="shared" si="107"/>
        <v>-801.6</v>
      </c>
      <c r="AH502" s="70">
        <f t="shared" si="104"/>
        <v>2202.1</v>
      </c>
      <c r="AI502" s="70">
        <f t="shared" si="107"/>
        <v>0</v>
      </c>
      <c r="AJ502" s="70">
        <f t="shared" si="104"/>
        <v>2202.1</v>
      </c>
    </row>
    <row r="503" spans="2:36" ht="42" x14ac:dyDescent="0.4">
      <c r="B503" s="12"/>
      <c r="C503" s="7"/>
      <c r="D503" s="37" t="s">
        <v>152</v>
      </c>
      <c r="E503" s="99" t="s">
        <v>287</v>
      </c>
      <c r="F503" s="99"/>
      <c r="G503" s="37"/>
      <c r="H503" s="71">
        <f t="shared" si="107"/>
        <v>2936.2</v>
      </c>
      <c r="I503" s="71">
        <f t="shared" si="107"/>
        <v>0</v>
      </c>
      <c r="J503" s="71">
        <f t="shared" si="91"/>
        <v>2936.2</v>
      </c>
      <c r="K503" s="71">
        <f t="shared" si="107"/>
        <v>0</v>
      </c>
      <c r="L503" s="71">
        <f t="shared" si="97"/>
        <v>2936.2</v>
      </c>
      <c r="M503" s="71">
        <f t="shared" si="107"/>
        <v>0</v>
      </c>
      <c r="N503" s="71">
        <f t="shared" si="98"/>
        <v>2936.2</v>
      </c>
      <c r="O503" s="71">
        <f t="shared" si="107"/>
        <v>0</v>
      </c>
      <c r="P503" s="71">
        <f t="shared" si="99"/>
        <v>2936.2</v>
      </c>
      <c r="Q503" s="71">
        <f t="shared" si="107"/>
        <v>0</v>
      </c>
      <c r="R503" s="71">
        <f t="shared" si="100"/>
        <v>2936.2</v>
      </c>
      <c r="S503" s="71">
        <f t="shared" si="107"/>
        <v>0</v>
      </c>
      <c r="T503" s="71">
        <f t="shared" si="100"/>
        <v>2936.2</v>
      </c>
      <c r="U503" s="71">
        <f t="shared" si="107"/>
        <v>0</v>
      </c>
      <c r="V503" s="71">
        <f t="shared" si="101"/>
        <v>2936.2</v>
      </c>
      <c r="W503" s="71">
        <f t="shared" si="107"/>
        <v>67.5</v>
      </c>
      <c r="X503" s="71">
        <f t="shared" si="101"/>
        <v>3003.7</v>
      </c>
      <c r="Y503" s="71">
        <f t="shared" si="107"/>
        <v>0</v>
      </c>
      <c r="Z503" s="71">
        <f t="shared" si="101"/>
        <v>3003.7</v>
      </c>
      <c r="AA503" s="71">
        <f t="shared" si="107"/>
        <v>0</v>
      </c>
      <c r="AB503" s="71">
        <f t="shared" si="101"/>
        <v>3003.7</v>
      </c>
      <c r="AC503" s="71">
        <f t="shared" si="107"/>
        <v>0</v>
      </c>
      <c r="AD503" s="71">
        <f t="shared" si="104"/>
        <v>3003.7</v>
      </c>
      <c r="AE503" s="71">
        <f t="shared" si="107"/>
        <v>0</v>
      </c>
      <c r="AF503" s="71">
        <f t="shared" si="104"/>
        <v>3003.7</v>
      </c>
      <c r="AG503" s="71">
        <f t="shared" si="107"/>
        <v>-801.6</v>
      </c>
      <c r="AH503" s="71">
        <f t="shared" si="104"/>
        <v>2202.1</v>
      </c>
      <c r="AI503" s="71">
        <f t="shared" si="107"/>
        <v>0</v>
      </c>
      <c r="AJ503" s="71">
        <f t="shared" si="104"/>
        <v>2202.1</v>
      </c>
    </row>
    <row r="504" spans="2:36" ht="21" x14ac:dyDescent="0.4">
      <c r="B504" s="12"/>
      <c r="C504" s="7"/>
      <c r="D504" s="37" t="s">
        <v>90</v>
      </c>
      <c r="E504" s="99" t="s">
        <v>286</v>
      </c>
      <c r="F504" s="99"/>
      <c r="G504" s="37"/>
      <c r="H504" s="71">
        <f t="shared" si="107"/>
        <v>2936.2</v>
      </c>
      <c r="I504" s="71">
        <f t="shared" si="107"/>
        <v>0</v>
      </c>
      <c r="J504" s="71">
        <f t="shared" si="91"/>
        <v>2936.2</v>
      </c>
      <c r="K504" s="71">
        <f t="shared" si="107"/>
        <v>0</v>
      </c>
      <c r="L504" s="71">
        <f t="shared" si="97"/>
        <v>2936.2</v>
      </c>
      <c r="M504" s="71">
        <f t="shared" si="107"/>
        <v>0</v>
      </c>
      <c r="N504" s="71">
        <f t="shared" si="98"/>
        <v>2936.2</v>
      </c>
      <c r="O504" s="71">
        <f t="shared" si="107"/>
        <v>0</v>
      </c>
      <c r="P504" s="71">
        <f t="shared" si="99"/>
        <v>2936.2</v>
      </c>
      <c r="Q504" s="71">
        <f t="shared" si="107"/>
        <v>0</v>
      </c>
      <c r="R504" s="71">
        <f t="shared" si="100"/>
        <v>2936.2</v>
      </c>
      <c r="S504" s="71">
        <f t="shared" si="107"/>
        <v>0</v>
      </c>
      <c r="T504" s="71">
        <f t="shared" si="100"/>
        <v>2936.2</v>
      </c>
      <c r="U504" s="71">
        <f t="shared" si="107"/>
        <v>0</v>
      </c>
      <c r="V504" s="71">
        <f t="shared" si="101"/>
        <v>2936.2</v>
      </c>
      <c r="W504" s="71">
        <f t="shared" si="107"/>
        <v>67.5</v>
      </c>
      <c r="X504" s="71">
        <f t="shared" si="101"/>
        <v>3003.7</v>
      </c>
      <c r="Y504" s="71">
        <f t="shared" si="107"/>
        <v>0</v>
      </c>
      <c r="Z504" s="71">
        <f t="shared" si="101"/>
        <v>3003.7</v>
      </c>
      <c r="AA504" s="71">
        <f t="shared" si="107"/>
        <v>0</v>
      </c>
      <c r="AB504" s="71">
        <f t="shared" si="101"/>
        <v>3003.7</v>
      </c>
      <c r="AC504" s="71">
        <f t="shared" si="107"/>
        <v>0</v>
      </c>
      <c r="AD504" s="71">
        <f t="shared" si="104"/>
        <v>3003.7</v>
      </c>
      <c r="AE504" s="71">
        <f t="shared" si="107"/>
        <v>0</v>
      </c>
      <c r="AF504" s="71">
        <f t="shared" si="104"/>
        <v>3003.7</v>
      </c>
      <c r="AG504" s="71">
        <f t="shared" si="107"/>
        <v>-801.6</v>
      </c>
      <c r="AH504" s="71">
        <f t="shared" si="104"/>
        <v>2202.1</v>
      </c>
      <c r="AI504" s="71">
        <f t="shared" si="107"/>
        <v>0</v>
      </c>
      <c r="AJ504" s="71">
        <f t="shared" si="104"/>
        <v>2202.1</v>
      </c>
    </row>
    <row r="505" spans="2:36" ht="115.5" customHeight="1" x14ac:dyDescent="0.4">
      <c r="B505" s="12"/>
      <c r="C505" s="7"/>
      <c r="D505" s="37" t="s">
        <v>17</v>
      </c>
      <c r="E505" s="99" t="s">
        <v>286</v>
      </c>
      <c r="F505" s="99">
        <v>100</v>
      </c>
      <c r="G505" s="37">
        <v>2</v>
      </c>
      <c r="H505" s="71">
        <v>2936.2</v>
      </c>
      <c r="I505" s="71"/>
      <c r="J505" s="71">
        <f t="shared" si="91"/>
        <v>2936.2</v>
      </c>
      <c r="K505" s="71"/>
      <c r="L505" s="71">
        <f t="shared" si="97"/>
        <v>2936.2</v>
      </c>
      <c r="M505" s="71"/>
      <c r="N505" s="71">
        <f t="shared" si="98"/>
        <v>2936.2</v>
      </c>
      <c r="O505" s="71"/>
      <c r="P505" s="71">
        <f t="shared" si="99"/>
        <v>2936.2</v>
      </c>
      <c r="Q505" s="71"/>
      <c r="R505" s="71">
        <f t="shared" si="100"/>
        <v>2936.2</v>
      </c>
      <c r="S505" s="71"/>
      <c r="T505" s="71">
        <f t="shared" si="100"/>
        <v>2936.2</v>
      </c>
      <c r="U505" s="71"/>
      <c r="V505" s="71">
        <f t="shared" si="101"/>
        <v>2936.2</v>
      </c>
      <c r="W505" s="71">
        <v>67.5</v>
      </c>
      <c r="X505" s="71">
        <f t="shared" si="101"/>
        <v>3003.7</v>
      </c>
      <c r="Y505" s="71"/>
      <c r="Z505" s="71">
        <f t="shared" si="101"/>
        <v>3003.7</v>
      </c>
      <c r="AA505" s="71"/>
      <c r="AB505" s="71">
        <f t="shared" si="101"/>
        <v>3003.7</v>
      </c>
      <c r="AC505" s="71"/>
      <c r="AD505" s="71">
        <f t="shared" si="104"/>
        <v>3003.7</v>
      </c>
      <c r="AE505" s="71"/>
      <c r="AF505" s="71">
        <f t="shared" si="104"/>
        <v>3003.7</v>
      </c>
      <c r="AG505" s="71">
        <v>-801.6</v>
      </c>
      <c r="AH505" s="71">
        <f t="shared" si="104"/>
        <v>2202.1</v>
      </c>
      <c r="AI505" s="71"/>
      <c r="AJ505" s="71">
        <f t="shared" si="104"/>
        <v>2202.1</v>
      </c>
    </row>
    <row r="506" spans="2:36" ht="40.799999999999997" x14ac:dyDescent="0.4">
      <c r="B506" s="12"/>
      <c r="C506" s="53">
        <v>20</v>
      </c>
      <c r="D506" s="9" t="s">
        <v>153</v>
      </c>
      <c r="E506" s="39" t="s">
        <v>154</v>
      </c>
      <c r="F506" s="39"/>
      <c r="G506" s="15"/>
      <c r="H506" s="70">
        <f t="shared" ref="H506:AI508" si="108">H507</f>
        <v>76.8</v>
      </c>
      <c r="I506" s="70">
        <f t="shared" si="108"/>
        <v>0</v>
      </c>
      <c r="J506" s="70">
        <f t="shared" si="91"/>
        <v>76.8</v>
      </c>
      <c r="K506" s="70">
        <f t="shared" si="108"/>
        <v>0</v>
      </c>
      <c r="L506" s="70">
        <f t="shared" si="97"/>
        <v>76.8</v>
      </c>
      <c r="M506" s="70">
        <f t="shared" si="108"/>
        <v>0</v>
      </c>
      <c r="N506" s="70">
        <f t="shared" si="98"/>
        <v>76.8</v>
      </c>
      <c r="O506" s="70">
        <f t="shared" si="108"/>
        <v>0</v>
      </c>
      <c r="P506" s="70">
        <f t="shared" si="99"/>
        <v>76.8</v>
      </c>
      <c r="Q506" s="70">
        <f t="shared" si="108"/>
        <v>0</v>
      </c>
      <c r="R506" s="70">
        <f t="shared" si="100"/>
        <v>76.8</v>
      </c>
      <c r="S506" s="70">
        <f t="shared" si="108"/>
        <v>0</v>
      </c>
      <c r="T506" s="70">
        <f t="shared" si="100"/>
        <v>76.8</v>
      </c>
      <c r="U506" s="70">
        <f t="shared" si="108"/>
        <v>0</v>
      </c>
      <c r="V506" s="70">
        <f t="shared" si="101"/>
        <v>76.8</v>
      </c>
      <c r="W506" s="70">
        <f t="shared" si="108"/>
        <v>0</v>
      </c>
      <c r="X506" s="70">
        <f t="shared" si="101"/>
        <v>76.8</v>
      </c>
      <c r="Y506" s="70">
        <f t="shared" si="108"/>
        <v>0</v>
      </c>
      <c r="Z506" s="70">
        <f t="shared" si="101"/>
        <v>76.8</v>
      </c>
      <c r="AA506" s="70">
        <f t="shared" si="108"/>
        <v>0</v>
      </c>
      <c r="AB506" s="70">
        <f t="shared" si="101"/>
        <v>76.8</v>
      </c>
      <c r="AC506" s="70">
        <f t="shared" si="108"/>
        <v>0</v>
      </c>
      <c r="AD506" s="70">
        <f t="shared" si="104"/>
        <v>76.8</v>
      </c>
      <c r="AE506" s="70">
        <f t="shared" si="108"/>
        <v>0</v>
      </c>
      <c r="AF506" s="70">
        <f t="shared" si="104"/>
        <v>76.8</v>
      </c>
      <c r="AG506" s="70">
        <f t="shared" si="108"/>
        <v>0</v>
      </c>
      <c r="AH506" s="70">
        <f t="shared" si="104"/>
        <v>76.8</v>
      </c>
      <c r="AI506" s="70">
        <f t="shared" si="108"/>
        <v>0</v>
      </c>
      <c r="AJ506" s="70">
        <f t="shared" si="104"/>
        <v>76.8</v>
      </c>
    </row>
    <row r="507" spans="2:36" ht="71.25" customHeight="1" x14ac:dyDescent="0.4">
      <c r="B507" s="12"/>
      <c r="C507" s="7"/>
      <c r="D507" s="37" t="s">
        <v>155</v>
      </c>
      <c r="E507" s="99" t="s">
        <v>156</v>
      </c>
      <c r="F507" s="99"/>
      <c r="G507" s="38"/>
      <c r="H507" s="71">
        <f t="shared" si="108"/>
        <v>76.8</v>
      </c>
      <c r="I507" s="71">
        <f t="shared" si="108"/>
        <v>0</v>
      </c>
      <c r="J507" s="71">
        <f t="shared" si="91"/>
        <v>76.8</v>
      </c>
      <c r="K507" s="71">
        <f t="shared" si="108"/>
        <v>0</v>
      </c>
      <c r="L507" s="71">
        <f t="shared" si="97"/>
        <v>76.8</v>
      </c>
      <c r="M507" s="71">
        <f t="shared" si="108"/>
        <v>0</v>
      </c>
      <c r="N507" s="71">
        <f t="shared" si="98"/>
        <v>76.8</v>
      </c>
      <c r="O507" s="71">
        <f t="shared" si="108"/>
        <v>0</v>
      </c>
      <c r="P507" s="71">
        <f t="shared" si="99"/>
        <v>76.8</v>
      </c>
      <c r="Q507" s="71">
        <f t="shared" si="108"/>
        <v>0</v>
      </c>
      <c r="R507" s="71">
        <f t="shared" si="100"/>
        <v>76.8</v>
      </c>
      <c r="S507" s="71">
        <f t="shared" si="108"/>
        <v>0</v>
      </c>
      <c r="T507" s="71">
        <f t="shared" si="100"/>
        <v>76.8</v>
      </c>
      <c r="U507" s="71">
        <f t="shared" si="108"/>
        <v>0</v>
      </c>
      <c r="V507" s="71">
        <f t="shared" si="101"/>
        <v>76.8</v>
      </c>
      <c r="W507" s="71">
        <f t="shared" si="108"/>
        <v>0</v>
      </c>
      <c r="X507" s="71">
        <f t="shared" si="101"/>
        <v>76.8</v>
      </c>
      <c r="Y507" s="71">
        <f t="shared" si="108"/>
        <v>0</v>
      </c>
      <c r="Z507" s="71">
        <f t="shared" si="101"/>
        <v>76.8</v>
      </c>
      <c r="AA507" s="71">
        <f t="shared" si="108"/>
        <v>0</v>
      </c>
      <c r="AB507" s="71">
        <f t="shared" si="101"/>
        <v>76.8</v>
      </c>
      <c r="AC507" s="71">
        <f t="shared" si="108"/>
        <v>0</v>
      </c>
      <c r="AD507" s="71">
        <f t="shared" si="104"/>
        <v>76.8</v>
      </c>
      <c r="AE507" s="71">
        <f t="shared" si="108"/>
        <v>0</v>
      </c>
      <c r="AF507" s="71">
        <f t="shared" si="104"/>
        <v>76.8</v>
      </c>
      <c r="AG507" s="71">
        <f t="shared" si="108"/>
        <v>0</v>
      </c>
      <c r="AH507" s="71">
        <f t="shared" si="104"/>
        <v>76.8</v>
      </c>
      <c r="AI507" s="71">
        <f t="shared" si="108"/>
        <v>0</v>
      </c>
      <c r="AJ507" s="71">
        <f t="shared" si="104"/>
        <v>76.8</v>
      </c>
    </row>
    <row r="508" spans="2:36" ht="21" x14ac:dyDescent="0.4">
      <c r="B508" s="12"/>
      <c r="C508" s="7"/>
      <c r="D508" s="37" t="s">
        <v>90</v>
      </c>
      <c r="E508" s="99" t="s">
        <v>157</v>
      </c>
      <c r="F508" s="99"/>
      <c r="G508" s="38"/>
      <c r="H508" s="71">
        <f t="shared" si="108"/>
        <v>76.8</v>
      </c>
      <c r="I508" s="71">
        <f t="shared" si="108"/>
        <v>0</v>
      </c>
      <c r="J508" s="71">
        <f t="shared" si="91"/>
        <v>76.8</v>
      </c>
      <c r="K508" s="71">
        <f t="shared" si="108"/>
        <v>0</v>
      </c>
      <c r="L508" s="71">
        <f t="shared" si="97"/>
        <v>76.8</v>
      </c>
      <c r="M508" s="71">
        <f t="shared" si="108"/>
        <v>0</v>
      </c>
      <c r="N508" s="71">
        <f t="shared" si="98"/>
        <v>76.8</v>
      </c>
      <c r="O508" s="71">
        <f t="shared" si="108"/>
        <v>0</v>
      </c>
      <c r="P508" s="71">
        <f t="shared" si="99"/>
        <v>76.8</v>
      </c>
      <c r="Q508" s="71">
        <f t="shared" si="108"/>
        <v>0</v>
      </c>
      <c r="R508" s="71">
        <f t="shared" si="100"/>
        <v>76.8</v>
      </c>
      <c r="S508" s="71">
        <f t="shared" si="108"/>
        <v>0</v>
      </c>
      <c r="T508" s="71">
        <f t="shared" si="100"/>
        <v>76.8</v>
      </c>
      <c r="U508" s="71">
        <f t="shared" si="108"/>
        <v>0</v>
      </c>
      <c r="V508" s="71">
        <f t="shared" si="101"/>
        <v>76.8</v>
      </c>
      <c r="W508" s="71">
        <f t="shared" si="108"/>
        <v>0</v>
      </c>
      <c r="X508" s="71">
        <f t="shared" si="101"/>
        <v>76.8</v>
      </c>
      <c r="Y508" s="71">
        <f t="shared" si="108"/>
        <v>0</v>
      </c>
      <c r="Z508" s="71">
        <f t="shared" si="101"/>
        <v>76.8</v>
      </c>
      <c r="AA508" s="71">
        <f t="shared" si="108"/>
        <v>0</v>
      </c>
      <c r="AB508" s="71">
        <f t="shared" si="101"/>
        <v>76.8</v>
      </c>
      <c r="AC508" s="71">
        <f t="shared" si="108"/>
        <v>0</v>
      </c>
      <c r="AD508" s="71">
        <f t="shared" si="104"/>
        <v>76.8</v>
      </c>
      <c r="AE508" s="71">
        <f t="shared" si="108"/>
        <v>0</v>
      </c>
      <c r="AF508" s="71">
        <f t="shared" si="104"/>
        <v>76.8</v>
      </c>
      <c r="AG508" s="71">
        <f t="shared" si="108"/>
        <v>0</v>
      </c>
      <c r="AH508" s="71">
        <f t="shared" si="104"/>
        <v>76.8</v>
      </c>
      <c r="AI508" s="71">
        <f t="shared" si="108"/>
        <v>0</v>
      </c>
      <c r="AJ508" s="71">
        <f t="shared" si="104"/>
        <v>76.8</v>
      </c>
    </row>
    <row r="509" spans="2:36" ht="114" customHeight="1" x14ac:dyDescent="0.4">
      <c r="B509" s="12"/>
      <c r="C509" s="7"/>
      <c r="D509" s="37" t="s">
        <v>74</v>
      </c>
      <c r="E509" s="99" t="s">
        <v>157</v>
      </c>
      <c r="F509" s="99">
        <v>100</v>
      </c>
      <c r="G509" s="38">
        <v>3</v>
      </c>
      <c r="H509" s="71">
        <v>76.8</v>
      </c>
      <c r="I509" s="71"/>
      <c r="J509" s="71">
        <f t="shared" si="91"/>
        <v>76.8</v>
      </c>
      <c r="K509" s="71"/>
      <c r="L509" s="71">
        <f t="shared" si="97"/>
        <v>76.8</v>
      </c>
      <c r="M509" s="71"/>
      <c r="N509" s="71">
        <f t="shared" si="98"/>
        <v>76.8</v>
      </c>
      <c r="O509" s="71"/>
      <c r="P509" s="71">
        <f t="shared" si="99"/>
        <v>76.8</v>
      </c>
      <c r="Q509" s="71"/>
      <c r="R509" s="71">
        <f t="shared" si="100"/>
        <v>76.8</v>
      </c>
      <c r="S509" s="71"/>
      <c r="T509" s="71">
        <f t="shared" si="100"/>
        <v>76.8</v>
      </c>
      <c r="U509" s="71"/>
      <c r="V509" s="71">
        <f t="shared" si="101"/>
        <v>76.8</v>
      </c>
      <c r="W509" s="71"/>
      <c r="X509" s="71">
        <f t="shared" si="101"/>
        <v>76.8</v>
      </c>
      <c r="Y509" s="71"/>
      <c r="Z509" s="71">
        <f t="shared" si="101"/>
        <v>76.8</v>
      </c>
      <c r="AA509" s="71"/>
      <c r="AB509" s="71">
        <f t="shared" si="101"/>
        <v>76.8</v>
      </c>
      <c r="AC509" s="71"/>
      <c r="AD509" s="71">
        <f t="shared" si="104"/>
        <v>76.8</v>
      </c>
      <c r="AE509" s="71"/>
      <c r="AF509" s="71">
        <f t="shared" si="104"/>
        <v>76.8</v>
      </c>
      <c r="AG509" s="71"/>
      <c r="AH509" s="71">
        <f t="shared" si="104"/>
        <v>76.8</v>
      </c>
      <c r="AI509" s="71"/>
      <c r="AJ509" s="71">
        <f t="shared" si="104"/>
        <v>76.8</v>
      </c>
    </row>
    <row r="510" spans="2:36" ht="40.799999999999997" x14ac:dyDescent="0.4">
      <c r="B510" s="12"/>
      <c r="C510" s="53">
        <v>21</v>
      </c>
      <c r="D510" s="9" t="s">
        <v>158</v>
      </c>
      <c r="E510" s="39" t="s">
        <v>285</v>
      </c>
      <c r="F510" s="39"/>
      <c r="G510" s="15"/>
      <c r="H510" s="70">
        <f>H511+H516+H537+H542+H545+H561</f>
        <v>143576.80000000002</v>
      </c>
      <c r="I510" s="70">
        <f>I511+I516+I537+I542+I545+I561</f>
        <v>0.90000000000000036</v>
      </c>
      <c r="J510" s="70">
        <f t="shared" si="91"/>
        <v>143577.70000000001</v>
      </c>
      <c r="K510" s="70">
        <f>K511+K516+K537+K542+K545+K561</f>
        <v>0</v>
      </c>
      <c r="L510" s="70">
        <f t="shared" si="97"/>
        <v>143577.70000000001</v>
      </c>
      <c r="M510" s="70">
        <f>M511+M516+M537+M542+M545+M561</f>
        <v>-50</v>
      </c>
      <c r="N510" s="70">
        <f t="shared" si="98"/>
        <v>143527.70000000001</v>
      </c>
      <c r="O510" s="70">
        <f>O511+O516+O537+O542+O545+O561</f>
        <v>0</v>
      </c>
      <c r="P510" s="70">
        <f t="shared" si="99"/>
        <v>143527.70000000001</v>
      </c>
      <c r="Q510" s="70">
        <f>Q511+Q516+Q537+Q542+Q545+Q561</f>
        <v>-258.5</v>
      </c>
      <c r="R510" s="70">
        <f t="shared" si="100"/>
        <v>143269.20000000001</v>
      </c>
      <c r="S510" s="70">
        <f>S511+S516+S537+S542+S545+S561</f>
        <v>1709.6000000000001</v>
      </c>
      <c r="T510" s="70">
        <f t="shared" si="100"/>
        <v>144978.80000000002</v>
      </c>
      <c r="U510" s="70">
        <f>U511+U516+U537+U542+U545+U561</f>
        <v>0</v>
      </c>
      <c r="V510" s="70">
        <f t="shared" si="101"/>
        <v>144978.80000000002</v>
      </c>
      <c r="W510" s="70">
        <f>W511+W516+W537+W542+W545+W561</f>
        <v>2202</v>
      </c>
      <c r="X510" s="70">
        <f t="shared" si="101"/>
        <v>147180.80000000002</v>
      </c>
      <c r="Y510" s="70">
        <f>Y511+Y516+Y537+Y542+Y545+Y561</f>
        <v>624.1</v>
      </c>
      <c r="Z510" s="70">
        <f t="shared" si="101"/>
        <v>147804.90000000002</v>
      </c>
      <c r="AA510" s="70">
        <f>AA511+AA516+AA537+AA542+AA545+AA561</f>
        <v>0</v>
      </c>
      <c r="AB510" s="70">
        <f t="shared" si="101"/>
        <v>147804.90000000002</v>
      </c>
      <c r="AC510" s="70">
        <f>AC511+AC516+AC537+AC542+AC545+AC561</f>
        <v>0</v>
      </c>
      <c r="AD510" s="70">
        <f t="shared" si="104"/>
        <v>147804.90000000002</v>
      </c>
      <c r="AE510" s="70">
        <f>AE511+AE516+AE537+AE542+AE545+AE561</f>
        <v>774.80000000000007</v>
      </c>
      <c r="AF510" s="70">
        <f t="shared" si="104"/>
        <v>148579.70000000001</v>
      </c>
      <c r="AG510" s="70">
        <f>AG511+AG516+AG537+AG542+AG545+AG561</f>
        <v>-1535.8</v>
      </c>
      <c r="AH510" s="70">
        <f t="shared" si="104"/>
        <v>147043.90000000002</v>
      </c>
      <c r="AI510" s="70">
        <f>AI511+AI516+AI537+AI542+AI545+AI561</f>
        <v>-487.5</v>
      </c>
      <c r="AJ510" s="70">
        <f t="shared" si="104"/>
        <v>146556.40000000002</v>
      </c>
    </row>
    <row r="511" spans="2:36" ht="67.5" customHeight="1" x14ac:dyDescent="0.4">
      <c r="B511" s="12"/>
      <c r="C511" s="7"/>
      <c r="D511" s="37" t="s">
        <v>159</v>
      </c>
      <c r="E511" s="99" t="s">
        <v>160</v>
      </c>
      <c r="F511" s="99"/>
      <c r="G511" s="38"/>
      <c r="H511" s="71">
        <f>H512</f>
        <v>45027.8</v>
      </c>
      <c r="I511" s="71">
        <f>I512</f>
        <v>-0.8</v>
      </c>
      <c r="J511" s="71">
        <f t="shared" si="91"/>
        <v>45027</v>
      </c>
      <c r="K511" s="71">
        <f>K512</f>
        <v>0</v>
      </c>
      <c r="L511" s="71">
        <f t="shared" si="97"/>
        <v>45027</v>
      </c>
      <c r="M511" s="71">
        <f>M512</f>
        <v>-50</v>
      </c>
      <c r="N511" s="71">
        <f t="shared" si="98"/>
        <v>44977</v>
      </c>
      <c r="O511" s="71">
        <f>O512</f>
        <v>0</v>
      </c>
      <c r="P511" s="71">
        <f t="shared" si="99"/>
        <v>44977</v>
      </c>
      <c r="Q511" s="71">
        <f>Q512</f>
        <v>0</v>
      </c>
      <c r="R511" s="71">
        <f t="shared" si="100"/>
        <v>44977</v>
      </c>
      <c r="S511" s="71">
        <f>S512</f>
        <v>0</v>
      </c>
      <c r="T511" s="71">
        <f t="shared" si="100"/>
        <v>44977</v>
      </c>
      <c r="U511" s="71">
        <f>U512</f>
        <v>0</v>
      </c>
      <c r="V511" s="71">
        <f t="shared" si="101"/>
        <v>44977</v>
      </c>
      <c r="W511" s="71">
        <f>W512</f>
        <v>853.6</v>
      </c>
      <c r="X511" s="71">
        <f t="shared" si="101"/>
        <v>45830.6</v>
      </c>
      <c r="Y511" s="71">
        <f>Y512</f>
        <v>125.8</v>
      </c>
      <c r="Z511" s="71">
        <f t="shared" si="101"/>
        <v>45956.4</v>
      </c>
      <c r="AA511" s="71">
        <f>AA512</f>
        <v>0</v>
      </c>
      <c r="AB511" s="71">
        <f t="shared" si="101"/>
        <v>45956.4</v>
      </c>
      <c r="AC511" s="71">
        <f>AC512</f>
        <v>0</v>
      </c>
      <c r="AD511" s="71">
        <f t="shared" si="104"/>
        <v>45956.4</v>
      </c>
      <c r="AE511" s="71">
        <f>AE512</f>
        <v>0</v>
      </c>
      <c r="AF511" s="71">
        <f t="shared" si="104"/>
        <v>45956.4</v>
      </c>
      <c r="AG511" s="71">
        <f>AG512</f>
        <v>0</v>
      </c>
      <c r="AH511" s="71">
        <f t="shared" si="104"/>
        <v>45956.4</v>
      </c>
      <c r="AI511" s="71">
        <f>AI512</f>
        <v>0</v>
      </c>
      <c r="AJ511" s="71">
        <f t="shared" si="104"/>
        <v>45956.4</v>
      </c>
    </row>
    <row r="512" spans="2:36" ht="21" x14ac:dyDescent="0.4">
      <c r="B512" s="12"/>
      <c r="C512" s="7"/>
      <c r="D512" s="37" t="s">
        <v>90</v>
      </c>
      <c r="E512" s="99" t="s">
        <v>161</v>
      </c>
      <c r="F512" s="99"/>
      <c r="G512" s="38"/>
      <c r="H512" s="71">
        <f>H513+H514+H515</f>
        <v>45027.8</v>
      </c>
      <c r="I512" s="71">
        <f>I513+I514+I515</f>
        <v>-0.8</v>
      </c>
      <c r="J512" s="71">
        <f t="shared" si="91"/>
        <v>45027</v>
      </c>
      <c r="K512" s="71">
        <f>K513+K514+K515</f>
        <v>0</v>
      </c>
      <c r="L512" s="71">
        <f t="shared" si="97"/>
        <v>45027</v>
      </c>
      <c r="M512" s="71">
        <f>M513+M514+M515</f>
        <v>-50</v>
      </c>
      <c r="N512" s="71">
        <f t="shared" si="98"/>
        <v>44977</v>
      </c>
      <c r="O512" s="71">
        <f>O513+O514+O515</f>
        <v>0</v>
      </c>
      <c r="P512" s="71">
        <f t="shared" si="99"/>
        <v>44977</v>
      </c>
      <c r="Q512" s="71">
        <f>Q513+Q514+Q515</f>
        <v>0</v>
      </c>
      <c r="R512" s="71">
        <f t="shared" si="100"/>
        <v>44977</v>
      </c>
      <c r="S512" s="71">
        <f>S513+S514+S515</f>
        <v>0</v>
      </c>
      <c r="T512" s="71">
        <f t="shared" si="100"/>
        <v>44977</v>
      </c>
      <c r="U512" s="71">
        <f>U513+U514+U515</f>
        <v>0</v>
      </c>
      <c r="V512" s="71">
        <f t="shared" si="101"/>
        <v>44977</v>
      </c>
      <c r="W512" s="71">
        <f>W513+W514+W515</f>
        <v>853.6</v>
      </c>
      <c r="X512" s="71">
        <f t="shared" si="101"/>
        <v>45830.6</v>
      </c>
      <c r="Y512" s="71">
        <f>Y513+Y514+Y515</f>
        <v>125.8</v>
      </c>
      <c r="Z512" s="71">
        <f t="shared" si="101"/>
        <v>45956.4</v>
      </c>
      <c r="AA512" s="71">
        <f>AA513+AA514+AA515</f>
        <v>0</v>
      </c>
      <c r="AB512" s="71">
        <f t="shared" si="101"/>
        <v>45956.4</v>
      </c>
      <c r="AC512" s="71">
        <f>AC513+AC514+AC515</f>
        <v>0</v>
      </c>
      <c r="AD512" s="71">
        <f t="shared" si="104"/>
        <v>45956.4</v>
      </c>
      <c r="AE512" s="71">
        <f>AE513+AE514+AE515</f>
        <v>0</v>
      </c>
      <c r="AF512" s="71">
        <f t="shared" si="104"/>
        <v>45956.4</v>
      </c>
      <c r="AG512" s="71">
        <f>AG513+AG514+AG515</f>
        <v>0</v>
      </c>
      <c r="AH512" s="71">
        <f t="shared" si="104"/>
        <v>45956.4</v>
      </c>
      <c r="AI512" s="71">
        <f>AI513+AI514+AI515</f>
        <v>0</v>
      </c>
      <c r="AJ512" s="71">
        <f t="shared" si="104"/>
        <v>45956.4</v>
      </c>
    </row>
    <row r="513" spans="2:36" ht="119.25" customHeight="1" x14ac:dyDescent="0.4">
      <c r="B513" s="12"/>
      <c r="C513" s="7"/>
      <c r="D513" s="37" t="s">
        <v>74</v>
      </c>
      <c r="E513" s="99" t="s">
        <v>161</v>
      </c>
      <c r="F513" s="99">
        <v>100</v>
      </c>
      <c r="G513" s="38">
        <v>4</v>
      </c>
      <c r="H513" s="71">
        <v>44433.8</v>
      </c>
      <c r="I513" s="71"/>
      <c r="J513" s="71">
        <f t="shared" si="91"/>
        <v>44433.8</v>
      </c>
      <c r="K513" s="71"/>
      <c r="L513" s="71">
        <f t="shared" si="97"/>
        <v>44433.8</v>
      </c>
      <c r="M513" s="71"/>
      <c r="N513" s="71">
        <f t="shared" si="98"/>
        <v>44433.8</v>
      </c>
      <c r="O513" s="71"/>
      <c r="P513" s="71">
        <f t="shared" si="99"/>
        <v>44433.8</v>
      </c>
      <c r="Q513" s="71"/>
      <c r="R513" s="71">
        <f t="shared" si="100"/>
        <v>44433.8</v>
      </c>
      <c r="S513" s="71"/>
      <c r="T513" s="71">
        <f t="shared" si="100"/>
        <v>44433.8</v>
      </c>
      <c r="U513" s="71"/>
      <c r="V513" s="71">
        <f t="shared" si="101"/>
        <v>44433.8</v>
      </c>
      <c r="W513" s="71">
        <v>853.6</v>
      </c>
      <c r="X513" s="71">
        <f t="shared" si="101"/>
        <v>45287.4</v>
      </c>
      <c r="Y513" s="71"/>
      <c r="Z513" s="71">
        <f t="shared" si="101"/>
        <v>45287.4</v>
      </c>
      <c r="AA513" s="71"/>
      <c r="AB513" s="71">
        <f t="shared" si="101"/>
        <v>45287.4</v>
      </c>
      <c r="AC513" s="71"/>
      <c r="AD513" s="71">
        <f t="shared" si="104"/>
        <v>45287.4</v>
      </c>
      <c r="AE513" s="71"/>
      <c r="AF513" s="71">
        <f t="shared" si="104"/>
        <v>45287.4</v>
      </c>
      <c r="AG513" s="71"/>
      <c r="AH513" s="71">
        <f t="shared" si="104"/>
        <v>45287.4</v>
      </c>
      <c r="AI513" s="71"/>
      <c r="AJ513" s="71">
        <f t="shared" si="104"/>
        <v>45287.4</v>
      </c>
    </row>
    <row r="514" spans="2:36" ht="42" x14ac:dyDescent="0.4">
      <c r="B514" s="12"/>
      <c r="C514" s="7"/>
      <c r="D514" s="37" t="s">
        <v>14</v>
      </c>
      <c r="E514" s="99" t="s">
        <v>161</v>
      </c>
      <c r="F514" s="99">
        <v>200</v>
      </c>
      <c r="G514" s="38">
        <v>4</v>
      </c>
      <c r="H514" s="71">
        <v>441.9</v>
      </c>
      <c r="I514" s="71">
        <v>-0.8</v>
      </c>
      <c r="J514" s="71">
        <f t="shared" si="91"/>
        <v>441.09999999999997</v>
      </c>
      <c r="K514" s="71"/>
      <c r="L514" s="71">
        <f t="shared" si="97"/>
        <v>441.09999999999997</v>
      </c>
      <c r="M514" s="71">
        <v>-84</v>
      </c>
      <c r="N514" s="71">
        <f t="shared" si="98"/>
        <v>357.09999999999997</v>
      </c>
      <c r="O514" s="71"/>
      <c r="P514" s="71">
        <f t="shared" si="99"/>
        <v>357.09999999999997</v>
      </c>
      <c r="Q514" s="71"/>
      <c r="R514" s="71">
        <f t="shared" si="100"/>
        <v>357.09999999999997</v>
      </c>
      <c r="S514" s="71"/>
      <c r="T514" s="71">
        <f t="shared" si="100"/>
        <v>357.09999999999997</v>
      </c>
      <c r="U514" s="71"/>
      <c r="V514" s="71">
        <f t="shared" si="101"/>
        <v>357.09999999999997</v>
      </c>
      <c r="W514" s="71"/>
      <c r="X514" s="71">
        <f t="shared" si="101"/>
        <v>357.09999999999997</v>
      </c>
      <c r="Y514" s="71">
        <v>125.8</v>
      </c>
      <c r="Z514" s="71">
        <f t="shared" si="101"/>
        <v>482.9</v>
      </c>
      <c r="AA514" s="71"/>
      <c r="AB514" s="71">
        <f t="shared" si="101"/>
        <v>482.9</v>
      </c>
      <c r="AC514" s="71"/>
      <c r="AD514" s="71">
        <f t="shared" si="104"/>
        <v>482.9</v>
      </c>
      <c r="AE514" s="71"/>
      <c r="AF514" s="71">
        <f t="shared" si="104"/>
        <v>482.9</v>
      </c>
      <c r="AG514" s="71"/>
      <c r="AH514" s="71">
        <f t="shared" si="104"/>
        <v>482.9</v>
      </c>
      <c r="AI514" s="71"/>
      <c r="AJ514" s="71">
        <f t="shared" si="104"/>
        <v>482.9</v>
      </c>
    </row>
    <row r="515" spans="2:36" ht="21" x14ac:dyDescent="0.4">
      <c r="B515" s="12"/>
      <c r="C515" s="7"/>
      <c r="D515" s="37" t="s">
        <v>18</v>
      </c>
      <c r="E515" s="99" t="s">
        <v>161</v>
      </c>
      <c r="F515" s="99">
        <v>800</v>
      </c>
      <c r="G515" s="38">
        <v>4</v>
      </c>
      <c r="H515" s="71">
        <v>152.1</v>
      </c>
      <c r="I515" s="71"/>
      <c r="J515" s="71">
        <f t="shared" si="91"/>
        <v>152.1</v>
      </c>
      <c r="K515" s="71"/>
      <c r="L515" s="71">
        <f t="shared" si="97"/>
        <v>152.1</v>
      </c>
      <c r="M515" s="71">
        <v>34</v>
      </c>
      <c r="N515" s="71">
        <f t="shared" si="98"/>
        <v>186.1</v>
      </c>
      <c r="O515" s="71"/>
      <c r="P515" s="71">
        <f t="shared" si="99"/>
        <v>186.1</v>
      </c>
      <c r="Q515" s="71"/>
      <c r="R515" s="71">
        <f t="shared" si="100"/>
        <v>186.1</v>
      </c>
      <c r="S515" s="71"/>
      <c r="T515" s="71">
        <f t="shared" si="100"/>
        <v>186.1</v>
      </c>
      <c r="U515" s="71"/>
      <c r="V515" s="71">
        <f t="shared" si="101"/>
        <v>186.1</v>
      </c>
      <c r="W515" s="71"/>
      <c r="X515" s="71">
        <f t="shared" si="101"/>
        <v>186.1</v>
      </c>
      <c r="Y515" s="71"/>
      <c r="Z515" s="71">
        <f t="shared" si="101"/>
        <v>186.1</v>
      </c>
      <c r="AA515" s="71"/>
      <c r="AB515" s="71">
        <f t="shared" si="101"/>
        <v>186.1</v>
      </c>
      <c r="AC515" s="71"/>
      <c r="AD515" s="71">
        <f t="shared" si="104"/>
        <v>186.1</v>
      </c>
      <c r="AE515" s="71"/>
      <c r="AF515" s="71">
        <f t="shared" si="104"/>
        <v>186.1</v>
      </c>
      <c r="AG515" s="71"/>
      <c r="AH515" s="71">
        <f t="shared" si="104"/>
        <v>186.1</v>
      </c>
      <c r="AI515" s="71"/>
      <c r="AJ515" s="71">
        <f t="shared" si="104"/>
        <v>186.1</v>
      </c>
    </row>
    <row r="516" spans="2:36" ht="46.2" customHeight="1" x14ac:dyDescent="0.4">
      <c r="B516" s="12"/>
      <c r="C516" s="7"/>
      <c r="D516" s="37" t="s">
        <v>162</v>
      </c>
      <c r="E516" s="99" t="s">
        <v>163</v>
      </c>
      <c r="F516" s="99"/>
      <c r="G516" s="38"/>
      <c r="H516" s="71">
        <f>H517+H519+H522+H525+H528+H531+H534</f>
        <v>10583.3</v>
      </c>
      <c r="I516" s="71">
        <f>I517+I519+I522+I525+I528+I531+I534</f>
        <v>0.90000000000000036</v>
      </c>
      <c r="J516" s="71">
        <f t="shared" si="91"/>
        <v>10584.199999999999</v>
      </c>
      <c r="K516" s="71">
        <f>K517+K519+K522+K525+K528+K531+K534</f>
        <v>0</v>
      </c>
      <c r="L516" s="71">
        <f t="shared" si="97"/>
        <v>10584.199999999999</v>
      </c>
      <c r="M516" s="71">
        <f>M517+M519+M522+M525+M528+M531+M534</f>
        <v>0</v>
      </c>
      <c r="N516" s="71">
        <f t="shared" si="98"/>
        <v>10584.199999999999</v>
      </c>
      <c r="O516" s="71">
        <f>O517+O519+O522+O525+O528+O531+O534</f>
        <v>0</v>
      </c>
      <c r="P516" s="71">
        <f t="shared" si="99"/>
        <v>10584.199999999999</v>
      </c>
      <c r="Q516" s="71">
        <f>Q517+Q519+Q522+Q525+Q528+Q531+Q534</f>
        <v>0</v>
      </c>
      <c r="R516" s="71">
        <f t="shared" si="100"/>
        <v>10584.199999999999</v>
      </c>
      <c r="S516" s="71">
        <f>S517+S519+S522+S525+S528+S531+S534</f>
        <v>0</v>
      </c>
      <c r="T516" s="71">
        <f t="shared" si="100"/>
        <v>10584.199999999999</v>
      </c>
      <c r="U516" s="71">
        <f>U517+U519+U522+U525+U528+U531+U534</f>
        <v>0</v>
      </c>
      <c r="V516" s="71">
        <f t="shared" si="101"/>
        <v>10584.199999999999</v>
      </c>
      <c r="W516" s="71">
        <f>W517+W519+W522+W525+W528+W531+W534</f>
        <v>0</v>
      </c>
      <c r="X516" s="71">
        <f t="shared" si="101"/>
        <v>10584.199999999999</v>
      </c>
      <c r="Y516" s="71">
        <f>Y517+Y519+Y522+Y525+Y528+Y531+Y534</f>
        <v>0</v>
      </c>
      <c r="Z516" s="71">
        <f t="shared" si="101"/>
        <v>10584.199999999999</v>
      </c>
      <c r="AA516" s="71">
        <f>AA517+AA519+AA522+AA525+AA528+AA531+AA534</f>
        <v>0</v>
      </c>
      <c r="AB516" s="71">
        <f t="shared" si="101"/>
        <v>10584.199999999999</v>
      </c>
      <c r="AC516" s="71">
        <f>AC517+AC519+AC522+AC525+AC528+AC531+AC534</f>
        <v>0</v>
      </c>
      <c r="AD516" s="71">
        <f t="shared" si="104"/>
        <v>10584.199999999999</v>
      </c>
      <c r="AE516" s="71">
        <f>AE517+AE519+AE522+AE525+AE528+AE531+AE534</f>
        <v>0</v>
      </c>
      <c r="AF516" s="71">
        <f t="shared" si="104"/>
        <v>10584.199999999999</v>
      </c>
      <c r="AG516" s="71">
        <f>AG517+AG519+AG522+AG525+AG528+AG531+AG534</f>
        <v>0</v>
      </c>
      <c r="AH516" s="71">
        <f t="shared" si="104"/>
        <v>10584.199999999999</v>
      </c>
      <c r="AI516" s="71">
        <f>AI517+AI519+AI522+AI525+AI528+AI531+AI534</f>
        <v>0</v>
      </c>
      <c r="AJ516" s="71">
        <f t="shared" si="104"/>
        <v>10584.199999999999</v>
      </c>
    </row>
    <row r="517" spans="2:36" ht="68.400000000000006" customHeight="1" x14ac:dyDescent="0.4">
      <c r="B517" s="12"/>
      <c r="C517" s="7"/>
      <c r="D517" s="21" t="s">
        <v>565</v>
      </c>
      <c r="E517" s="99" t="s">
        <v>164</v>
      </c>
      <c r="F517" s="99"/>
      <c r="G517" s="38"/>
      <c r="H517" s="71">
        <f>H518</f>
        <v>21.9</v>
      </c>
      <c r="I517" s="71">
        <f>I518</f>
        <v>-12.5</v>
      </c>
      <c r="J517" s="71">
        <f t="shared" si="91"/>
        <v>9.3999999999999986</v>
      </c>
      <c r="K517" s="71">
        <f>K518</f>
        <v>0</v>
      </c>
      <c r="L517" s="71">
        <f t="shared" si="97"/>
        <v>9.3999999999999986</v>
      </c>
      <c r="M517" s="71">
        <f>M518</f>
        <v>0</v>
      </c>
      <c r="N517" s="71">
        <f t="shared" si="98"/>
        <v>9.3999999999999986</v>
      </c>
      <c r="O517" s="71">
        <f>O518</f>
        <v>0</v>
      </c>
      <c r="P517" s="71">
        <f t="shared" si="99"/>
        <v>9.3999999999999986</v>
      </c>
      <c r="Q517" s="71">
        <f>Q518</f>
        <v>0</v>
      </c>
      <c r="R517" s="71">
        <f t="shared" si="100"/>
        <v>9.3999999999999986</v>
      </c>
      <c r="S517" s="71">
        <f>S518</f>
        <v>0</v>
      </c>
      <c r="T517" s="71">
        <f t="shared" si="100"/>
        <v>9.3999999999999986</v>
      </c>
      <c r="U517" s="71">
        <f>U518</f>
        <v>0</v>
      </c>
      <c r="V517" s="71">
        <f t="shared" si="101"/>
        <v>9.3999999999999986</v>
      </c>
      <c r="W517" s="71">
        <f>W518</f>
        <v>0</v>
      </c>
      <c r="X517" s="71">
        <f t="shared" si="101"/>
        <v>9.3999999999999986</v>
      </c>
      <c r="Y517" s="71">
        <f>Y518</f>
        <v>0</v>
      </c>
      <c r="Z517" s="71">
        <f t="shared" si="101"/>
        <v>9.3999999999999986</v>
      </c>
      <c r="AA517" s="71">
        <f>AA518</f>
        <v>0</v>
      </c>
      <c r="AB517" s="71">
        <f t="shared" ref="AB517:AJ546" si="109">Z517+AA517</f>
        <v>9.3999999999999986</v>
      </c>
      <c r="AC517" s="71">
        <f>AC518</f>
        <v>0</v>
      </c>
      <c r="AD517" s="71">
        <f t="shared" si="109"/>
        <v>9.3999999999999986</v>
      </c>
      <c r="AE517" s="71">
        <f>AE518</f>
        <v>0</v>
      </c>
      <c r="AF517" s="71">
        <f t="shared" si="109"/>
        <v>9.3999999999999986</v>
      </c>
      <c r="AG517" s="71">
        <f>AG518</f>
        <v>0</v>
      </c>
      <c r="AH517" s="71">
        <f t="shared" si="109"/>
        <v>9.3999999999999986</v>
      </c>
      <c r="AI517" s="71">
        <f>AI518</f>
        <v>0</v>
      </c>
      <c r="AJ517" s="71">
        <f t="shared" si="109"/>
        <v>9.3999999999999986</v>
      </c>
    </row>
    <row r="518" spans="2:36" ht="42" x14ac:dyDescent="0.4">
      <c r="B518" s="12"/>
      <c r="C518" s="7"/>
      <c r="D518" s="37" t="s">
        <v>14</v>
      </c>
      <c r="E518" s="99" t="s">
        <v>164</v>
      </c>
      <c r="F518" s="99">
        <v>200</v>
      </c>
      <c r="G518" s="38">
        <v>5</v>
      </c>
      <c r="H518" s="71">
        <v>21.9</v>
      </c>
      <c r="I518" s="71">
        <v>-12.5</v>
      </c>
      <c r="J518" s="71">
        <f t="shared" si="91"/>
        <v>9.3999999999999986</v>
      </c>
      <c r="K518" s="71"/>
      <c r="L518" s="71">
        <f t="shared" si="97"/>
        <v>9.3999999999999986</v>
      </c>
      <c r="M518" s="71"/>
      <c r="N518" s="71">
        <f t="shared" si="98"/>
        <v>9.3999999999999986</v>
      </c>
      <c r="O518" s="71"/>
      <c r="P518" s="71">
        <f t="shared" si="99"/>
        <v>9.3999999999999986</v>
      </c>
      <c r="Q518" s="71"/>
      <c r="R518" s="71">
        <f t="shared" si="100"/>
        <v>9.3999999999999986</v>
      </c>
      <c r="S518" s="71"/>
      <c r="T518" s="71">
        <f t="shared" si="100"/>
        <v>9.3999999999999986</v>
      </c>
      <c r="U518" s="71"/>
      <c r="V518" s="71">
        <f t="shared" si="101"/>
        <v>9.3999999999999986</v>
      </c>
      <c r="W518" s="71"/>
      <c r="X518" s="71">
        <f t="shared" si="101"/>
        <v>9.3999999999999986</v>
      </c>
      <c r="Y518" s="71"/>
      <c r="Z518" s="71">
        <f t="shared" si="101"/>
        <v>9.3999999999999986</v>
      </c>
      <c r="AA518" s="71"/>
      <c r="AB518" s="71">
        <f t="shared" si="109"/>
        <v>9.3999999999999986</v>
      </c>
      <c r="AC518" s="71"/>
      <c r="AD518" s="71">
        <f t="shared" si="109"/>
        <v>9.3999999999999986</v>
      </c>
      <c r="AE518" s="71"/>
      <c r="AF518" s="71">
        <f t="shared" si="109"/>
        <v>9.3999999999999986</v>
      </c>
      <c r="AG518" s="71"/>
      <c r="AH518" s="71">
        <f t="shared" si="109"/>
        <v>9.3999999999999986</v>
      </c>
      <c r="AI518" s="71"/>
      <c r="AJ518" s="71">
        <f t="shared" si="109"/>
        <v>9.3999999999999986</v>
      </c>
    </row>
    <row r="519" spans="2:36" ht="157.19999999999999" customHeight="1" x14ac:dyDescent="0.4">
      <c r="B519" s="12"/>
      <c r="C519" s="7"/>
      <c r="D519" s="37" t="s">
        <v>564</v>
      </c>
      <c r="E519" s="99" t="s">
        <v>167</v>
      </c>
      <c r="F519" s="99"/>
      <c r="G519" s="38"/>
      <c r="H519" s="71">
        <f>H520+H521</f>
        <v>755.8</v>
      </c>
      <c r="I519" s="71">
        <f>I520+I521</f>
        <v>0</v>
      </c>
      <c r="J519" s="71">
        <f t="shared" si="91"/>
        <v>755.8</v>
      </c>
      <c r="K519" s="71">
        <f>K520+K521</f>
        <v>0</v>
      </c>
      <c r="L519" s="71">
        <f t="shared" si="97"/>
        <v>755.8</v>
      </c>
      <c r="M519" s="71">
        <f>M520+M521</f>
        <v>0</v>
      </c>
      <c r="N519" s="71">
        <f t="shared" si="98"/>
        <v>755.8</v>
      </c>
      <c r="O519" s="71">
        <f>O520+O521</f>
        <v>0</v>
      </c>
      <c r="P519" s="71">
        <f t="shared" si="99"/>
        <v>755.8</v>
      </c>
      <c r="Q519" s="71">
        <f>Q520+Q521</f>
        <v>0</v>
      </c>
      <c r="R519" s="71">
        <f t="shared" si="100"/>
        <v>755.8</v>
      </c>
      <c r="S519" s="71">
        <f>S520+S521</f>
        <v>0</v>
      </c>
      <c r="T519" s="71">
        <f t="shared" si="100"/>
        <v>755.8</v>
      </c>
      <c r="U519" s="71">
        <f>U520+U521</f>
        <v>0</v>
      </c>
      <c r="V519" s="71">
        <f t="shared" si="101"/>
        <v>755.8</v>
      </c>
      <c r="W519" s="71">
        <f>W520+W521</f>
        <v>0</v>
      </c>
      <c r="X519" s="71">
        <f t="shared" si="101"/>
        <v>755.8</v>
      </c>
      <c r="Y519" s="71">
        <f>Y520+Y521</f>
        <v>0</v>
      </c>
      <c r="Z519" s="71">
        <f t="shared" si="101"/>
        <v>755.8</v>
      </c>
      <c r="AA519" s="71">
        <f>AA520+AA521</f>
        <v>0</v>
      </c>
      <c r="AB519" s="71">
        <f t="shared" si="109"/>
        <v>755.8</v>
      </c>
      <c r="AC519" s="71">
        <f>AC520+AC521</f>
        <v>0</v>
      </c>
      <c r="AD519" s="71">
        <f t="shared" si="109"/>
        <v>755.8</v>
      </c>
      <c r="AE519" s="71">
        <f>AE520+AE521</f>
        <v>0</v>
      </c>
      <c r="AF519" s="71">
        <f t="shared" si="109"/>
        <v>755.8</v>
      </c>
      <c r="AG519" s="71">
        <f>AG520+AG521</f>
        <v>0</v>
      </c>
      <c r="AH519" s="71">
        <f t="shared" si="109"/>
        <v>755.8</v>
      </c>
      <c r="AI519" s="71">
        <f>AI520+AI521</f>
        <v>0</v>
      </c>
      <c r="AJ519" s="71">
        <f t="shared" si="109"/>
        <v>755.8</v>
      </c>
    </row>
    <row r="520" spans="2:36" ht="90.6" customHeight="1" x14ac:dyDescent="0.4">
      <c r="B520" s="12"/>
      <c r="C520" s="7"/>
      <c r="D520" s="37" t="s">
        <v>74</v>
      </c>
      <c r="E520" s="99" t="s">
        <v>167</v>
      </c>
      <c r="F520" s="99">
        <v>100</v>
      </c>
      <c r="G520" s="38"/>
      <c r="H520" s="71">
        <v>674.8</v>
      </c>
      <c r="I520" s="71"/>
      <c r="J520" s="71">
        <f t="shared" si="91"/>
        <v>674.8</v>
      </c>
      <c r="K520" s="71"/>
      <c r="L520" s="71">
        <f t="shared" si="97"/>
        <v>674.8</v>
      </c>
      <c r="M520" s="71"/>
      <c r="N520" s="71">
        <f t="shared" si="98"/>
        <v>674.8</v>
      </c>
      <c r="O520" s="71"/>
      <c r="P520" s="71">
        <f t="shared" si="99"/>
        <v>674.8</v>
      </c>
      <c r="Q520" s="71"/>
      <c r="R520" s="71">
        <f t="shared" si="100"/>
        <v>674.8</v>
      </c>
      <c r="S520" s="71"/>
      <c r="T520" s="71">
        <f t="shared" si="100"/>
        <v>674.8</v>
      </c>
      <c r="U520" s="71"/>
      <c r="V520" s="71">
        <f t="shared" si="101"/>
        <v>674.8</v>
      </c>
      <c r="W520" s="71"/>
      <c r="X520" s="71">
        <f t="shared" si="101"/>
        <v>674.8</v>
      </c>
      <c r="Y520" s="71"/>
      <c r="Z520" s="71">
        <f t="shared" si="101"/>
        <v>674.8</v>
      </c>
      <c r="AA520" s="71"/>
      <c r="AB520" s="71">
        <f t="shared" si="109"/>
        <v>674.8</v>
      </c>
      <c r="AC520" s="71"/>
      <c r="AD520" s="71">
        <f t="shared" si="109"/>
        <v>674.8</v>
      </c>
      <c r="AE520" s="71"/>
      <c r="AF520" s="71">
        <f t="shared" si="109"/>
        <v>674.8</v>
      </c>
      <c r="AG520" s="71"/>
      <c r="AH520" s="71">
        <f t="shared" si="109"/>
        <v>674.8</v>
      </c>
      <c r="AI520" s="71"/>
      <c r="AJ520" s="71">
        <f t="shared" si="109"/>
        <v>674.8</v>
      </c>
    </row>
    <row r="521" spans="2:36" ht="42" x14ac:dyDescent="0.4">
      <c r="B521" s="12"/>
      <c r="C521" s="7"/>
      <c r="D521" s="37" t="s">
        <v>14</v>
      </c>
      <c r="E521" s="99" t="s">
        <v>167</v>
      </c>
      <c r="F521" s="99">
        <v>200</v>
      </c>
      <c r="G521" s="38"/>
      <c r="H521" s="71">
        <v>81</v>
      </c>
      <c r="I521" s="71"/>
      <c r="J521" s="71">
        <f t="shared" si="91"/>
        <v>81</v>
      </c>
      <c r="K521" s="71"/>
      <c r="L521" s="71">
        <f t="shared" si="97"/>
        <v>81</v>
      </c>
      <c r="M521" s="71"/>
      <c r="N521" s="71">
        <f t="shared" si="98"/>
        <v>81</v>
      </c>
      <c r="O521" s="71"/>
      <c r="P521" s="71">
        <f t="shared" si="99"/>
        <v>81</v>
      </c>
      <c r="Q521" s="71"/>
      <c r="R521" s="71">
        <f t="shared" si="100"/>
        <v>81</v>
      </c>
      <c r="S521" s="71"/>
      <c r="T521" s="71">
        <f t="shared" si="100"/>
        <v>81</v>
      </c>
      <c r="U521" s="71"/>
      <c r="V521" s="71">
        <f t="shared" si="101"/>
        <v>81</v>
      </c>
      <c r="W521" s="71"/>
      <c r="X521" s="71">
        <f t="shared" si="101"/>
        <v>81</v>
      </c>
      <c r="Y521" s="71"/>
      <c r="Z521" s="71">
        <f t="shared" si="101"/>
        <v>81</v>
      </c>
      <c r="AA521" s="71"/>
      <c r="AB521" s="71">
        <f t="shared" si="109"/>
        <v>81</v>
      </c>
      <c r="AC521" s="71"/>
      <c r="AD521" s="71">
        <f t="shared" si="109"/>
        <v>81</v>
      </c>
      <c r="AE521" s="71"/>
      <c r="AF521" s="71">
        <f t="shared" si="109"/>
        <v>81</v>
      </c>
      <c r="AG521" s="71"/>
      <c r="AH521" s="71">
        <f t="shared" si="109"/>
        <v>81</v>
      </c>
      <c r="AI521" s="71"/>
      <c r="AJ521" s="71">
        <f t="shared" si="109"/>
        <v>81</v>
      </c>
    </row>
    <row r="522" spans="2:36" ht="66" customHeight="1" x14ac:dyDescent="0.4">
      <c r="B522" s="12"/>
      <c r="C522" s="7"/>
      <c r="D522" s="21" t="s">
        <v>314</v>
      </c>
      <c r="E522" s="99" t="s">
        <v>165</v>
      </c>
      <c r="F522" s="99"/>
      <c r="G522" s="38"/>
      <c r="H522" s="71">
        <f>H523+H524</f>
        <v>1498.6</v>
      </c>
      <c r="I522" s="71">
        <f>I523+I524</f>
        <v>13.4</v>
      </c>
      <c r="J522" s="71">
        <f t="shared" si="91"/>
        <v>1512</v>
      </c>
      <c r="K522" s="71">
        <f>K523+K524</f>
        <v>0</v>
      </c>
      <c r="L522" s="71">
        <f t="shared" si="97"/>
        <v>1512</v>
      </c>
      <c r="M522" s="71">
        <f>M523+M524</f>
        <v>0</v>
      </c>
      <c r="N522" s="71">
        <f t="shared" si="98"/>
        <v>1512</v>
      </c>
      <c r="O522" s="71">
        <f>O523+O524</f>
        <v>0</v>
      </c>
      <c r="P522" s="71">
        <f t="shared" si="99"/>
        <v>1512</v>
      </c>
      <c r="Q522" s="71">
        <f>Q523+Q524</f>
        <v>0</v>
      </c>
      <c r="R522" s="71">
        <f t="shared" si="100"/>
        <v>1512</v>
      </c>
      <c r="S522" s="71">
        <f>S523+S524</f>
        <v>0</v>
      </c>
      <c r="T522" s="71">
        <f t="shared" si="100"/>
        <v>1512</v>
      </c>
      <c r="U522" s="71">
        <f>U523+U524</f>
        <v>0</v>
      </c>
      <c r="V522" s="71">
        <f t="shared" si="101"/>
        <v>1512</v>
      </c>
      <c r="W522" s="71">
        <f>W523+W524</f>
        <v>0</v>
      </c>
      <c r="X522" s="71">
        <f t="shared" si="101"/>
        <v>1512</v>
      </c>
      <c r="Y522" s="71">
        <f>Y523+Y524</f>
        <v>0</v>
      </c>
      <c r="Z522" s="71">
        <f t="shared" si="101"/>
        <v>1512</v>
      </c>
      <c r="AA522" s="71">
        <f>AA523+AA524</f>
        <v>0</v>
      </c>
      <c r="AB522" s="71">
        <f t="shared" si="109"/>
        <v>1512</v>
      </c>
      <c r="AC522" s="71">
        <f>AC523+AC524</f>
        <v>0</v>
      </c>
      <c r="AD522" s="71">
        <f t="shared" si="109"/>
        <v>1512</v>
      </c>
      <c r="AE522" s="71">
        <f>AE523+AE524</f>
        <v>0</v>
      </c>
      <c r="AF522" s="71">
        <f t="shared" si="109"/>
        <v>1512</v>
      </c>
      <c r="AG522" s="71">
        <f>AG523+AG524</f>
        <v>0</v>
      </c>
      <c r="AH522" s="71">
        <f t="shared" si="109"/>
        <v>1512</v>
      </c>
      <c r="AI522" s="71">
        <f>AI523+AI524</f>
        <v>0</v>
      </c>
      <c r="AJ522" s="71">
        <f t="shared" si="109"/>
        <v>1512</v>
      </c>
    </row>
    <row r="523" spans="2:36" ht="110.25" customHeight="1" x14ac:dyDescent="0.4">
      <c r="B523" s="12"/>
      <c r="C523" s="7"/>
      <c r="D523" s="37" t="s">
        <v>74</v>
      </c>
      <c r="E523" s="99" t="s">
        <v>165</v>
      </c>
      <c r="F523" s="99">
        <v>100</v>
      </c>
      <c r="G523" s="38">
        <v>4</v>
      </c>
      <c r="H523" s="71">
        <v>1336.6</v>
      </c>
      <c r="I523" s="71">
        <v>13.4</v>
      </c>
      <c r="J523" s="71">
        <f t="shared" si="91"/>
        <v>1350</v>
      </c>
      <c r="K523" s="71"/>
      <c r="L523" s="71">
        <f t="shared" si="97"/>
        <v>1350</v>
      </c>
      <c r="M523" s="71"/>
      <c r="N523" s="71">
        <f t="shared" si="98"/>
        <v>1350</v>
      </c>
      <c r="O523" s="71"/>
      <c r="P523" s="71">
        <f t="shared" si="99"/>
        <v>1350</v>
      </c>
      <c r="Q523" s="71"/>
      <c r="R523" s="71">
        <f t="shared" si="100"/>
        <v>1350</v>
      </c>
      <c r="S523" s="71"/>
      <c r="T523" s="71">
        <f t="shared" si="100"/>
        <v>1350</v>
      </c>
      <c r="U523" s="71"/>
      <c r="V523" s="71">
        <f t="shared" si="101"/>
        <v>1350</v>
      </c>
      <c r="W523" s="71"/>
      <c r="X523" s="71">
        <f t="shared" si="101"/>
        <v>1350</v>
      </c>
      <c r="Y523" s="71">
        <v>23</v>
      </c>
      <c r="Z523" s="71">
        <f t="shared" si="101"/>
        <v>1373</v>
      </c>
      <c r="AA523" s="71"/>
      <c r="AB523" s="71">
        <f t="shared" si="109"/>
        <v>1373</v>
      </c>
      <c r="AC523" s="71"/>
      <c r="AD523" s="71">
        <f t="shared" si="109"/>
        <v>1373</v>
      </c>
      <c r="AE523" s="71"/>
      <c r="AF523" s="71">
        <f t="shared" si="109"/>
        <v>1373</v>
      </c>
      <c r="AG523" s="71"/>
      <c r="AH523" s="71">
        <f t="shared" si="109"/>
        <v>1373</v>
      </c>
      <c r="AI523" s="71"/>
      <c r="AJ523" s="71">
        <f t="shared" si="109"/>
        <v>1373</v>
      </c>
    </row>
    <row r="524" spans="2:36" ht="48" customHeight="1" x14ac:dyDescent="0.4">
      <c r="B524" s="12"/>
      <c r="C524" s="7"/>
      <c r="D524" s="37" t="s">
        <v>14</v>
      </c>
      <c r="E524" s="99" t="s">
        <v>165</v>
      </c>
      <c r="F524" s="99">
        <v>200</v>
      </c>
      <c r="G524" s="38">
        <v>4</v>
      </c>
      <c r="H524" s="71">
        <v>162</v>
      </c>
      <c r="I524" s="71"/>
      <c r="J524" s="71">
        <f t="shared" si="91"/>
        <v>162</v>
      </c>
      <c r="K524" s="71"/>
      <c r="L524" s="71">
        <f t="shared" si="97"/>
        <v>162</v>
      </c>
      <c r="M524" s="71"/>
      <c r="N524" s="71">
        <f t="shared" si="98"/>
        <v>162</v>
      </c>
      <c r="O524" s="71"/>
      <c r="P524" s="71">
        <f t="shared" si="99"/>
        <v>162</v>
      </c>
      <c r="Q524" s="71"/>
      <c r="R524" s="71">
        <f t="shared" si="100"/>
        <v>162</v>
      </c>
      <c r="S524" s="71"/>
      <c r="T524" s="71">
        <f t="shared" si="100"/>
        <v>162</v>
      </c>
      <c r="U524" s="71"/>
      <c r="V524" s="71">
        <f t="shared" si="101"/>
        <v>162</v>
      </c>
      <c r="W524" s="71"/>
      <c r="X524" s="71">
        <f t="shared" si="101"/>
        <v>162</v>
      </c>
      <c r="Y524" s="71">
        <v>-23</v>
      </c>
      <c r="Z524" s="71">
        <f t="shared" si="101"/>
        <v>139</v>
      </c>
      <c r="AA524" s="71"/>
      <c r="AB524" s="71">
        <f t="shared" si="109"/>
        <v>139</v>
      </c>
      <c r="AC524" s="71"/>
      <c r="AD524" s="71">
        <f t="shared" si="109"/>
        <v>139</v>
      </c>
      <c r="AE524" s="71"/>
      <c r="AF524" s="71">
        <f t="shared" si="109"/>
        <v>139</v>
      </c>
      <c r="AG524" s="71"/>
      <c r="AH524" s="71">
        <f t="shared" si="109"/>
        <v>139</v>
      </c>
      <c r="AI524" s="71"/>
      <c r="AJ524" s="71">
        <f t="shared" si="109"/>
        <v>139</v>
      </c>
    </row>
    <row r="525" spans="2:36" s="47" customFormat="1" ht="216.6" customHeight="1" x14ac:dyDescent="0.4">
      <c r="B525" s="48"/>
      <c r="C525" s="7"/>
      <c r="D525" s="37" t="s">
        <v>168</v>
      </c>
      <c r="E525" s="99" t="s">
        <v>328</v>
      </c>
      <c r="F525" s="99"/>
      <c r="G525" s="38"/>
      <c r="H525" s="71">
        <f>H526+H527</f>
        <v>512.9</v>
      </c>
      <c r="I525" s="71">
        <f>I526+I527</f>
        <v>0</v>
      </c>
      <c r="J525" s="71">
        <f t="shared" si="91"/>
        <v>512.9</v>
      </c>
      <c r="K525" s="71">
        <f>K526+K527</f>
        <v>0</v>
      </c>
      <c r="L525" s="71">
        <f t="shared" si="97"/>
        <v>512.9</v>
      </c>
      <c r="M525" s="71">
        <f>M526+M527</f>
        <v>0</v>
      </c>
      <c r="N525" s="71">
        <f t="shared" si="98"/>
        <v>512.9</v>
      </c>
      <c r="O525" s="71">
        <f>O526+O527</f>
        <v>0</v>
      </c>
      <c r="P525" s="71">
        <f t="shared" si="99"/>
        <v>512.9</v>
      </c>
      <c r="Q525" s="71">
        <f>Q526+Q527</f>
        <v>0</v>
      </c>
      <c r="R525" s="71">
        <f t="shared" si="100"/>
        <v>512.9</v>
      </c>
      <c r="S525" s="71">
        <f>S526+S527</f>
        <v>0</v>
      </c>
      <c r="T525" s="71">
        <f t="shared" si="100"/>
        <v>512.9</v>
      </c>
      <c r="U525" s="71">
        <f>U526+U527</f>
        <v>0</v>
      </c>
      <c r="V525" s="71">
        <f t="shared" si="101"/>
        <v>512.9</v>
      </c>
      <c r="W525" s="71">
        <f>W526+W527</f>
        <v>0</v>
      </c>
      <c r="X525" s="71">
        <f t="shared" si="101"/>
        <v>512.9</v>
      </c>
      <c r="Y525" s="71">
        <f>Y526+Y527</f>
        <v>0</v>
      </c>
      <c r="Z525" s="71">
        <f t="shared" si="101"/>
        <v>512.9</v>
      </c>
      <c r="AA525" s="71">
        <f>AA526+AA527</f>
        <v>0</v>
      </c>
      <c r="AB525" s="71">
        <f t="shared" si="109"/>
        <v>512.9</v>
      </c>
      <c r="AC525" s="71">
        <f>AC526+AC527</f>
        <v>0</v>
      </c>
      <c r="AD525" s="71">
        <f t="shared" si="109"/>
        <v>512.9</v>
      </c>
      <c r="AE525" s="71">
        <f>AE526+AE527</f>
        <v>0</v>
      </c>
      <c r="AF525" s="71">
        <f t="shared" si="109"/>
        <v>512.9</v>
      </c>
      <c r="AG525" s="71">
        <f>AG526+AG527</f>
        <v>0</v>
      </c>
      <c r="AH525" s="71">
        <f t="shared" si="109"/>
        <v>512.9</v>
      </c>
      <c r="AI525" s="71">
        <f>AI526+AI527</f>
        <v>0</v>
      </c>
      <c r="AJ525" s="71">
        <f t="shared" si="109"/>
        <v>512.9</v>
      </c>
    </row>
    <row r="526" spans="2:36" s="47" customFormat="1" ht="93" customHeight="1" x14ac:dyDescent="0.4">
      <c r="B526" s="48"/>
      <c r="C526" s="7"/>
      <c r="D526" s="37" t="s">
        <v>74</v>
      </c>
      <c r="E526" s="99" t="s">
        <v>328</v>
      </c>
      <c r="F526" s="99">
        <v>100</v>
      </c>
      <c r="G526" s="38"/>
      <c r="H526" s="71">
        <v>431.9</v>
      </c>
      <c r="I526" s="71"/>
      <c r="J526" s="71">
        <f t="shared" si="91"/>
        <v>431.9</v>
      </c>
      <c r="K526" s="71"/>
      <c r="L526" s="71">
        <f t="shared" si="97"/>
        <v>431.9</v>
      </c>
      <c r="M526" s="71"/>
      <c r="N526" s="71">
        <f t="shared" si="98"/>
        <v>431.9</v>
      </c>
      <c r="O526" s="71"/>
      <c r="P526" s="71">
        <f t="shared" si="99"/>
        <v>431.9</v>
      </c>
      <c r="Q526" s="71"/>
      <c r="R526" s="71">
        <f t="shared" si="100"/>
        <v>431.9</v>
      </c>
      <c r="S526" s="71"/>
      <c r="T526" s="71">
        <f t="shared" si="100"/>
        <v>431.9</v>
      </c>
      <c r="U526" s="71"/>
      <c r="V526" s="71">
        <f t="shared" si="101"/>
        <v>431.9</v>
      </c>
      <c r="W526" s="71"/>
      <c r="X526" s="71">
        <f t="shared" si="101"/>
        <v>431.9</v>
      </c>
      <c r="Y526" s="71"/>
      <c r="Z526" s="71">
        <f t="shared" si="101"/>
        <v>431.9</v>
      </c>
      <c r="AA526" s="71"/>
      <c r="AB526" s="71">
        <f t="shared" si="109"/>
        <v>431.9</v>
      </c>
      <c r="AC526" s="71"/>
      <c r="AD526" s="71">
        <f t="shared" si="109"/>
        <v>431.9</v>
      </c>
      <c r="AE526" s="71"/>
      <c r="AF526" s="71">
        <f t="shared" si="109"/>
        <v>431.9</v>
      </c>
      <c r="AG526" s="71"/>
      <c r="AH526" s="71">
        <f t="shared" si="109"/>
        <v>431.9</v>
      </c>
      <c r="AI526" s="71"/>
      <c r="AJ526" s="71">
        <f t="shared" si="109"/>
        <v>431.9</v>
      </c>
    </row>
    <row r="527" spans="2:36" s="47" customFormat="1" ht="42" x14ac:dyDescent="0.4">
      <c r="B527" s="48"/>
      <c r="C527" s="7"/>
      <c r="D527" s="37" t="s">
        <v>14</v>
      </c>
      <c r="E527" s="99" t="s">
        <v>328</v>
      </c>
      <c r="F527" s="99">
        <v>200</v>
      </c>
      <c r="G527" s="38"/>
      <c r="H527" s="71">
        <v>81</v>
      </c>
      <c r="I527" s="71"/>
      <c r="J527" s="71">
        <f t="shared" si="91"/>
        <v>81</v>
      </c>
      <c r="K527" s="71"/>
      <c r="L527" s="71">
        <f t="shared" si="97"/>
        <v>81</v>
      </c>
      <c r="M527" s="71"/>
      <c r="N527" s="71">
        <f t="shared" si="98"/>
        <v>81</v>
      </c>
      <c r="O527" s="71"/>
      <c r="P527" s="71">
        <f t="shared" si="99"/>
        <v>81</v>
      </c>
      <c r="Q527" s="71"/>
      <c r="R527" s="71">
        <f t="shared" si="100"/>
        <v>81</v>
      </c>
      <c r="S527" s="71"/>
      <c r="T527" s="71">
        <f t="shared" si="100"/>
        <v>81</v>
      </c>
      <c r="U527" s="71"/>
      <c r="V527" s="71">
        <f t="shared" si="101"/>
        <v>81</v>
      </c>
      <c r="W527" s="71"/>
      <c r="X527" s="71">
        <f t="shared" si="101"/>
        <v>81</v>
      </c>
      <c r="Y527" s="71"/>
      <c r="Z527" s="71">
        <f t="shared" si="101"/>
        <v>81</v>
      </c>
      <c r="AA527" s="71"/>
      <c r="AB527" s="71">
        <f t="shared" si="109"/>
        <v>81</v>
      </c>
      <c r="AC527" s="71"/>
      <c r="AD527" s="71">
        <f t="shared" si="109"/>
        <v>81</v>
      </c>
      <c r="AE527" s="71"/>
      <c r="AF527" s="71">
        <f t="shared" si="109"/>
        <v>81</v>
      </c>
      <c r="AG527" s="71"/>
      <c r="AH527" s="71">
        <f t="shared" si="109"/>
        <v>81</v>
      </c>
      <c r="AI527" s="71"/>
      <c r="AJ527" s="71">
        <f t="shared" si="109"/>
        <v>81</v>
      </c>
    </row>
    <row r="528" spans="2:36" s="47" customFormat="1" ht="45.6" customHeight="1" x14ac:dyDescent="0.4">
      <c r="B528" s="48"/>
      <c r="C528" s="7"/>
      <c r="D528" s="21" t="s">
        <v>327</v>
      </c>
      <c r="E528" s="99" t="s">
        <v>329</v>
      </c>
      <c r="F528" s="99"/>
      <c r="G528" s="38"/>
      <c r="H528" s="71">
        <f>H529+H530</f>
        <v>756</v>
      </c>
      <c r="I528" s="71">
        <f>I529+I530</f>
        <v>0</v>
      </c>
      <c r="J528" s="71">
        <f t="shared" si="91"/>
        <v>756</v>
      </c>
      <c r="K528" s="71">
        <f>K529+K530</f>
        <v>0</v>
      </c>
      <c r="L528" s="71">
        <f t="shared" si="97"/>
        <v>756</v>
      </c>
      <c r="M528" s="71">
        <f>M529+M530</f>
        <v>0</v>
      </c>
      <c r="N528" s="71">
        <f t="shared" si="98"/>
        <v>756</v>
      </c>
      <c r="O528" s="71">
        <f>O529+O530</f>
        <v>0</v>
      </c>
      <c r="P528" s="71">
        <f t="shared" si="99"/>
        <v>756</v>
      </c>
      <c r="Q528" s="71">
        <f>Q529+Q530</f>
        <v>0</v>
      </c>
      <c r="R528" s="71">
        <f t="shared" si="100"/>
        <v>756</v>
      </c>
      <c r="S528" s="71">
        <f>S529+S530</f>
        <v>0</v>
      </c>
      <c r="T528" s="71">
        <f t="shared" si="100"/>
        <v>756</v>
      </c>
      <c r="U528" s="71">
        <f>U529+U530</f>
        <v>0</v>
      </c>
      <c r="V528" s="71">
        <f t="shared" si="101"/>
        <v>756</v>
      </c>
      <c r="W528" s="71">
        <f>W529+W530</f>
        <v>0</v>
      </c>
      <c r="X528" s="71">
        <f t="shared" si="101"/>
        <v>756</v>
      </c>
      <c r="Y528" s="71">
        <f>Y529+Y530</f>
        <v>0</v>
      </c>
      <c r="Z528" s="71">
        <f t="shared" si="101"/>
        <v>756</v>
      </c>
      <c r="AA528" s="71">
        <f>AA529+AA530</f>
        <v>0</v>
      </c>
      <c r="AB528" s="71">
        <f t="shared" si="109"/>
        <v>756</v>
      </c>
      <c r="AC528" s="71">
        <f>AC529+AC530</f>
        <v>0</v>
      </c>
      <c r="AD528" s="71">
        <f t="shared" si="109"/>
        <v>756</v>
      </c>
      <c r="AE528" s="71">
        <f>AE529+AE530</f>
        <v>0</v>
      </c>
      <c r="AF528" s="71">
        <f t="shared" si="109"/>
        <v>756</v>
      </c>
      <c r="AG528" s="71">
        <f>AG529+AG530</f>
        <v>0</v>
      </c>
      <c r="AH528" s="71">
        <f t="shared" si="109"/>
        <v>756</v>
      </c>
      <c r="AI528" s="71">
        <f>AI529+AI530</f>
        <v>0</v>
      </c>
      <c r="AJ528" s="71">
        <f t="shared" si="109"/>
        <v>756</v>
      </c>
    </row>
    <row r="529" spans="2:36" s="47" customFormat="1" ht="84" x14ac:dyDescent="0.4">
      <c r="B529" s="48"/>
      <c r="C529" s="7"/>
      <c r="D529" s="37" t="s">
        <v>74</v>
      </c>
      <c r="E529" s="99" t="s">
        <v>329</v>
      </c>
      <c r="F529" s="99">
        <v>100</v>
      </c>
      <c r="G529" s="38"/>
      <c r="H529" s="71">
        <v>675</v>
      </c>
      <c r="I529" s="71"/>
      <c r="J529" s="71">
        <f t="shared" si="91"/>
        <v>675</v>
      </c>
      <c r="K529" s="71"/>
      <c r="L529" s="71">
        <f t="shared" si="97"/>
        <v>675</v>
      </c>
      <c r="M529" s="71"/>
      <c r="N529" s="71">
        <f t="shared" si="98"/>
        <v>675</v>
      </c>
      <c r="O529" s="71"/>
      <c r="P529" s="71">
        <f t="shared" si="99"/>
        <v>675</v>
      </c>
      <c r="Q529" s="71"/>
      <c r="R529" s="71">
        <f t="shared" si="100"/>
        <v>675</v>
      </c>
      <c r="S529" s="71"/>
      <c r="T529" s="71">
        <f t="shared" si="100"/>
        <v>675</v>
      </c>
      <c r="U529" s="71"/>
      <c r="V529" s="71">
        <f t="shared" si="101"/>
        <v>675</v>
      </c>
      <c r="W529" s="71"/>
      <c r="X529" s="71">
        <f t="shared" si="101"/>
        <v>675</v>
      </c>
      <c r="Y529" s="71"/>
      <c r="Z529" s="71">
        <f t="shared" si="101"/>
        <v>675</v>
      </c>
      <c r="AA529" s="71"/>
      <c r="AB529" s="71">
        <f t="shared" si="109"/>
        <v>675</v>
      </c>
      <c r="AC529" s="71"/>
      <c r="AD529" s="71">
        <f t="shared" si="109"/>
        <v>675</v>
      </c>
      <c r="AE529" s="71"/>
      <c r="AF529" s="71">
        <f t="shared" si="109"/>
        <v>675</v>
      </c>
      <c r="AG529" s="71"/>
      <c r="AH529" s="71">
        <f t="shared" si="109"/>
        <v>675</v>
      </c>
      <c r="AI529" s="71"/>
      <c r="AJ529" s="71">
        <f t="shared" si="109"/>
        <v>675</v>
      </c>
    </row>
    <row r="530" spans="2:36" s="47" customFormat="1" ht="42" x14ac:dyDescent="0.4">
      <c r="B530" s="48"/>
      <c r="C530" s="7"/>
      <c r="D530" s="37" t="s">
        <v>14</v>
      </c>
      <c r="E530" s="99" t="s">
        <v>329</v>
      </c>
      <c r="F530" s="99">
        <v>200</v>
      </c>
      <c r="G530" s="38"/>
      <c r="H530" s="71">
        <v>81</v>
      </c>
      <c r="I530" s="71"/>
      <c r="J530" s="71">
        <f t="shared" si="91"/>
        <v>81</v>
      </c>
      <c r="K530" s="71"/>
      <c r="L530" s="71">
        <f t="shared" si="97"/>
        <v>81</v>
      </c>
      <c r="M530" s="71"/>
      <c r="N530" s="71">
        <f t="shared" si="98"/>
        <v>81</v>
      </c>
      <c r="O530" s="71"/>
      <c r="P530" s="71">
        <f t="shared" si="99"/>
        <v>81</v>
      </c>
      <c r="Q530" s="71"/>
      <c r="R530" s="71">
        <f t="shared" si="100"/>
        <v>81</v>
      </c>
      <c r="S530" s="71"/>
      <c r="T530" s="71">
        <f t="shared" si="100"/>
        <v>81</v>
      </c>
      <c r="U530" s="71"/>
      <c r="V530" s="71">
        <f t="shared" si="101"/>
        <v>81</v>
      </c>
      <c r="W530" s="71"/>
      <c r="X530" s="71">
        <f t="shared" si="101"/>
        <v>81</v>
      </c>
      <c r="Y530" s="71"/>
      <c r="Z530" s="71">
        <f t="shared" si="101"/>
        <v>81</v>
      </c>
      <c r="AA530" s="71"/>
      <c r="AB530" s="71">
        <f t="shared" si="109"/>
        <v>81</v>
      </c>
      <c r="AC530" s="71"/>
      <c r="AD530" s="71">
        <f t="shared" si="109"/>
        <v>81</v>
      </c>
      <c r="AE530" s="71"/>
      <c r="AF530" s="71">
        <f t="shared" si="109"/>
        <v>81</v>
      </c>
      <c r="AG530" s="71"/>
      <c r="AH530" s="71">
        <f t="shared" si="109"/>
        <v>81</v>
      </c>
      <c r="AI530" s="71"/>
      <c r="AJ530" s="71">
        <f t="shared" si="109"/>
        <v>81</v>
      </c>
    </row>
    <row r="531" spans="2:36" s="47" customFormat="1" ht="63" x14ac:dyDescent="0.4">
      <c r="B531" s="48"/>
      <c r="C531" s="7"/>
      <c r="D531" s="37" t="s">
        <v>166</v>
      </c>
      <c r="E531" s="99" t="s">
        <v>330</v>
      </c>
      <c r="F531" s="99"/>
      <c r="G531" s="38"/>
      <c r="H531" s="71">
        <f>H532+H533</f>
        <v>3959.5</v>
      </c>
      <c r="I531" s="71">
        <f>I532+I533</f>
        <v>0</v>
      </c>
      <c r="J531" s="71">
        <f t="shared" si="91"/>
        <v>3959.5</v>
      </c>
      <c r="K531" s="71">
        <f>K532+K533</f>
        <v>0</v>
      </c>
      <c r="L531" s="71">
        <f t="shared" si="97"/>
        <v>3959.5</v>
      </c>
      <c r="M531" s="71">
        <f>M532+M533</f>
        <v>0</v>
      </c>
      <c r="N531" s="71">
        <f t="shared" si="98"/>
        <v>3959.5</v>
      </c>
      <c r="O531" s="71">
        <f>O532+O533</f>
        <v>0</v>
      </c>
      <c r="P531" s="71">
        <f t="shared" si="99"/>
        <v>3959.5</v>
      </c>
      <c r="Q531" s="71">
        <f>Q532+Q533</f>
        <v>0</v>
      </c>
      <c r="R531" s="71">
        <f t="shared" si="100"/>
        <v>3959.5</v>
      </c>
      <c r="S531" s="71">
        <f>S532+S533</f>
        <v>0</v>
      </c>
      <c r="T531" s="71">
        <f t="shared" si="100"/>
        <v>3959.5</v>
      </c>
      <c r="U531" s="71">
        <f>U532+U533</f>
        <v>0</v>
      </c>
      <c r="V531" s="71">
        <f t="shared" si="101"/>
        <v>3959.5</v>
      </c>
      <c r="W531" s="71">
        <f>W532+W533</f>
        <v>0</v>
      </c>
      <c r="X531" s="71">
        <f t="shared" si="101"/>
        <v>3959.5</v>
      </c>
      <c r="Y531" s="71">
        <f>Y532+Y533</f>
        <v>0</v>
      </c>
      <c r="Z531" s="71">
        <f t="shared" si="101"/>
        <v>3959.5</v>
      </c>
      <c r="AA531" s="71">
        <f>AA532+AA533</f>
        <v>0</v>
      </c>
      <c r="AB531" s="71">
        <f t="shared" si="109"/>
        <v>3959.5</v>
      </c>
      <c r="AC531" s="71">
        <f>AC532+AC533</f>
        <v>0</v>
      </c>
      <c r="AD531" s="71">
        <f t="shared" si="109"/>
        <v>3959.5</v>
      </c>
      <c r="AE531" s="71">
        <f>AE532+AE533</f>
        <v>0</v>
      </c>
      <c r="AF531" s="71">
        <f t="shared" si="109"/>
        <v>3959.5</v>
      </c>
      <c r="AG531" s="71">
        <f>AG532+AG533</f>
        <v>0</v>
      </c>
      <c r="AH531" s="71">
        <f t="shared" si="109"/>
        <v>3959.5</v>
      </c>
      <c r="AI531" s="71">
        <f>AI532+AI533</f>
        <v>0</v>
      </c>
      <c r="AJ531" s="71">
        <f t="shared" si="109"/>
        <v>3959.5</v>
      </c>
    </row>
    <row r="532" spans="2:36" s="47" customFormat="1" ht="84" x14ac:dyDescent="0.4">
      <c r="B532" s="48"/>
      <c r="C532" s="7"/>
      <c r="D532" s="37" t="s">
        <v>74</v>
      </c>
      <c r="E532" s="99" t="s">
        <v>330</v>
      </c>
      <c r="F532" s="99">
        <v>100</v>
      </c>
      <c r="G532" s="38"/>
      <c r="H532" s="71">
        <v>3554.5</v>
      </c>
      <c r="I532" s="71"/>
      <c r="J532" s="71">
        <f t="shared" si="91"/>
        <v>3554.5</v>
      </c>
      <c r="K532" s="71"/>
      <c r="L532" s="71">
        <f t="shared" si="97"/>
        <v>3554.5</v>
      </c>
      <c r="M532" s="71"/>
      <c r="N532" s="71">
        <f t="shared" si="98"/>
        <v>3554.5</v>
      </c>
      <c r="O532" s="71">
        <v>21</v>
      </c>
      <c r="P532" s="71">
        <f t="shared" si="99"/>
        <v>3575.5</v>
      </c>
      <c r="Q532" s="71"/>
      <c r="R532" s="71">
        <f t="shared" si="100"/>
        <v>3575.5</v>
      </c>
      <c r="S532" s="71"/>
      <c r="T532" s="71">
        <f t="shared" si="100"/>
        <v>3575.5</v>
      </c>
      <c r="U532" s="71"/>
      <c r="V532" s="71">
        <f t="shared" si="101"/>
        <v>3575.5</v>
      </c>
      <c r="W532" s="71"/>
      <c r="X532" s="71">
        <f t="shared" si="101"/>
        <v>3575.5</v>
      </c>
      <c r="Y532" s="71"/>
      <c r="Z532" s="71">
        <f t="shared" si="101"/>
        <v>3575.5</v>
      </c>
      <c r="AA532" s="71"/>
      <c r="AB532" s="71">
        <f t="shared" si="109"/>
        <v>3575.5</v>
      </c>
      <c r="AC532" s="71"/>
      <c r="AD532" s="71">
        <f t="shared" si="109"/>
        <v>3575.5</v>
      </c>
      <c r="AE532" s="71"/>
      <c r="AF532" s="71">
        <f t="shared" si="109"/>
        <v>3575.5</v>
      </c>
      <c r="AG532" s="71"/>
      <c r="AH532" s="71">
        <f t="shared" si="109"/>
        <v>3575.5</v>
      </c>
      <c r="AI532" s="71"/>
      <c r="AJ532" s="71">
        <f t="shared" si="109"/>
        <v>3575.5</v>
      </c>
    </row>
    <row r="533" spans="2:36" s="47" customFormat="1" ht="42" x14ac:dyDescent="0.4">
      <c r="B533" s="48"/>
      <c r="C533" s="7"/>
      <c r="D533" s="37" t="s">
        <v>14</v>
      </c>
      <c r="E533" s="99" t="s">
        <v>330</v>
      </c>
      <c r="F533" s="99">
        <v>200</v>
      </c>
      <c r="G533" s="38"/>
      <c r="H533" s="71">
        <v>405</v>
      </c>
      <c r="I533" s="71"/>
      <c r="J533" s="71">
        <f t="shared" si="91"/>
        <v>405</v>
      </c>
      <c r="K533" s="71"/>
      <c r="L533" s="71">
        <f t="shared" si="97"/>
        <v>405</v>
      </c>
      <c r="M533" s="71"/>
      <c r="N533" s="71">
        <f t="shared" si="98"/>
        <v>405</v>
      </c>
      <c r="O533" s="71">
        <v>-21</v>
      </c>
      <c r="P533" s="71">
        <f t="shared" si="99"/>
        <v>384</v>
      </c>
      <c r="Q533" s="71"/>
      <c r="R533" s="71">
        <f t="shared" si="100"/>
        <v>384</v>
      </c>
      <c r="S533" s="71"/>
      <c r="T533" s="71">
        <f t="shared" si="100"/>
        <v>384</v>
      </c>
      <c r="U533" s="71"/>
      <c r="V533" s="71">
        <f t="shared" si="101"/>
        <v>384</v>
      </c>
      <c r="W533" s="71"/>
      <c r="X533" s="71">
        <f t="shared" si="101"/>
        <v>384</v>
      </c>
      <c r="Y533" s="71"/>
      <c r="Z533" s="71">
        <f t="shared" si="101"/>
        <v>384</v>
      </c>
      <c r="AA533" s="71"/>
      <c r="AB533" s="71">
        <f t="shared" si="109"/>
        <v>384</v>
      </c>
      <c r="AC533" s="71"/>
      <c r="AD533" s="71">
        <f t="shared" si="109"/>
        <v>384</v>
      </c>
      <c r="AE533" s="71"/>
      <c r="AF533" s="71">
        <f t="shared" si="109"/>
        <v>384</v>
      </c>
      <c r="AG533" s="71"/>
      <c r="AH533" s="71">
        <f t="shared" si="109"/>
        <v>384</v>
      </c>
      <c r="AI533" s="71"/>
      <c r="AJ533" s="71">
        <f t="shared" si="109"/>
        <v>384</v>
      </c>
    </row>
    <row r="534" spans="2:36" s="47" customFormat="1" ht="63" x14ac:dyDescent="0.4">
      <c r="B534" s="48"/>
      <c r="C534" s="7"/>
      <c r="D534" s="37" t="s">
        <v>276</v>
      </c>
      <c r="E534" s="99" t="s">
        <v>331</v>
      </c>
      <c r="F534" s="99"/>
      <c r="G534" s="38"/>
      <c r="H534" s="71">
        <f>H535+H536</f>
        <v>3078.6</v>
      </c>
      <c r="I534" s="71">
        <f>I535+I536</f>
        <v>0</v>
      </c>
      <c r="J534" s="71">
        <f t="shared" si="91"/>
        <v>3078.6</v>
      </c>
      <c r="K534" s="71">
        <f>K535+K536</f>
        <v>0</v>
      </c>
      <c r="L534" s="71">
        <f t="shared" si="97"/>
        <v>3078.6</v>
      </c>
      <c r="M534" s="71">
        <f>M535+M536</f>
        <v>0</v>
      </c>
      <c r="N534" s="71">
        <f t="shared" si="98"/>
        <v>3078.6</v>
      </c>
      <c r="O534" s="71">
        <f>O535+O536</f>
        <v>0</v>
      </c>
      <c r="P534" s="71">
        <f t="shared" si="99"/>
        <v>3078.6</v>
      </c>
      <c r="Q534" s="71">
        <f>Q535+Q536</f>
        <v>0</v>
      </c>
      <c r="R534" s="71">
        <f t="shared" si="100"/>
        <v>3078.6</v>
      </c>
      <c r="S534" s="71">
        <f>S535+S536</f>
        <v>0</v>
      </c>
      <c r="T534" s="71">
        <f t="shared" si="100"/>
        <v>3078.6</v>
      </c>
      <c r="U534" s="71">
        <f>U535+U536</f>
        <v>0</v>
      </c>
      <c r="V534" s="71">
        <f t="shared" si="101"/>
        <v>3078.6</v>
      </c>
      <c r="W534" s="71">
        <f>W535+W536</f>
        <v>0</v>
      </c>
      <c r="X534" s="71">
        <f t="shared" si="101"/>
        <v>3078.6</v>
      </c>
      <c r="Y534" s="71">
        <f>Y535+Y536</f>
        <v>0</v>
      </c>
      <c r="Z534" s="71">
        <f t="shared" si="101"/>
        <v>3078.6</v>
      </c>
      <c r="AA534" s="71">
        <f>AA535+AA536</f>
        <v>0</v>
      </c>
      <c r="AB534" s="71">
        <f t="shared" si="109"/>
        <v>3078.6</v>
      </c>
      <c r="AC534" s="71">
        <f>AC535+AC536</f>
        <v>0</v>
      </c>
      <c r="AD534" s="71">
        <f t="shared" si="109"/>
        <v>3078.6</v>
      </c>
      <c r="AE534" s="71">
        <f>AE535+AE536</f>
        <v>0</v>
      </c>
      <c r="AF534" s="71">
        <f t="shared" si="109"/>
        <v>3078.6</v>
      </c>
      <c r="AG534" s="71">
        <f>AG535+AG536</f>
        <v>0</v>
      </c>
      <c r="AH534" s="71">
        <f t="shared" si="109"/>
        <v>3078.6</v>
      </c>
      <c r="AI534" s="71">
        <f>AI535+AI536</f>
        <v>0</v>
      </c>
      <c r="AJ534" s="71">
        <f t="shared" si="109"/>
        <v>3078.6</v>
      </c>
    </row>
    <row r="535" spans="2:36" s="47" customFormat="1" ht="84" x14ac:dyDescent="0.4">
      <c r="B535" s="48"/>
      <c r="C535" s="7"/>
      <c r="D535" s="37" t="s">
        <v>74</v>
      </c>
      <c r="E535" s="99" t="s">
        <v>331</v>
      </c>
      <c r="F535" s="99">
        <v>100</v>
      </c>
      <c r="G535" s="38"/>
      <c r="H535" s="71">
        <v>2835.6</v>
      </c>
      <c r="I535" s="71"/>
      <c r="J535" s="71">
        <f t="shared" si="91"/>
        <v>2835.6</v>
      </c>
      <c r="K535" s="71"/>
      <c r="L535" s="71">
        <f t="shared" si="97"/>
        <v>2835.6</v>
      </c>
      <c r="M535" s="71"/>
      <c r="N535" s="71">
        <f t="shared" si="98"/>
        <v>2835.6</v>
      </c>
      <c r="O535" s="71"/>
      <c r="P535" s="71">
        <f t="shared" si="99"/>
        <v>2835.6</v>
      </c>
      <c r="Q535" s="71"/>
      <c r="R535" s="71">
        <f t="shared" si="100"/>
        <v>2835.6</v>
      </c>
      <c r="S535" s="71"/>
      <c r="T535" s="71">
        <f t="shared" si="100"/>
        <v>2835.6</v>
      </c>
      <c r="U535" s="71"/>
      <c r="V535" s="71">
        <f t="shared" si="101"/>
        <v>2835.6</v>
      </c>
      <c r="W535" s="71"/>
      <c r="X535" s="71">
        <f t="shared" si="101"/>
        <v>2835.6</v>
      </c>
      <c r="Y535" s="71"/>
      <c r="Z535" s="71">
        <f t="shared" si="101"/>
        <v>2835.6</v>
      </c>
      <c r="AA535" s="71"/>
      <c r="AB535" s="71">
        <f t="shared" si="109"/>
        <v>2835.6</v>
      </c>
      <c r="AC535" s="71"/>
      <c r="AD535" s="71">
        <f t="shared" si="109"/>
        <v>2835.6</v>
      </c>
      <c r="AE535" s="71">
        <v>59</v>
      </c>
      <c r="AF535" s="71">
        <f t="shared" si="109"/>
        <v>2894.6</v>
      </c>
      <c r="AG535" s="71"/>
      <c r="AH535" s="71">
        <f t="shared" si="109"/>
        <v>2894.6</v>
      </c>
      <c r="AI535" s="71"/>
      <c r="AJ535" s="71">
        <f t="shared" si="109"/>
        <v>2894.6</v>
      </c>
    </row>
    <row r="536" spans="2:36" s="47" customFormat="1" ht="42" x14ac:dyDescent="0.4">
      <c r="B536" s="48"/>
      <c r="C536" s="7"/>
      <c r="D536" s="37" t="s">
        <v>14</v>
      </c>
      <c r="E536" s="99" t="s">
        <v>331</v>
      </c>
      <c r="F536" s="99">
        <v>200</v>
      </c>
      <c r="G536" s="38"/>
      <c r="H536" s="71">
        <v>243</v>
      </c>
      <c r="I536" s="71"/>
      <c r="J536" s="71">
        <f t="shared" si="91"/>
        <v>243</v>
      </c>
      <c r="K536" s="71"/>
      <c r="L536" s="71">
        <f t="shared" si="97"/>
        <v>243</v>
      </c>
      <c r="M536" s="71"/>
      <c r="N536" s="71">
        <f t="shared" si="98"/>
        <v>243</v>
      </c>
      <c r="O536" s="71"/>
      <c r="P536" s="71">
        <f t="shared" si="99"/>
        <v>243</v>
      </c>
      <c r="Q536" s="71"/>
      <c r="R536" s="71">
        <f t="shared" si="100"/>
        <v>243</v>
      </c>
      <c r="S536" s="71"/>
      <c r="T536" s="71">
        <f t="shared" si="100"/>
        <v>243</v>
      </c>
      <c r="U536" s="71"/>
      <c r="V536" s="71">
        <f t="shared" si="101"/>
        <v>243</v>
      </c>
      <c r="W536" s="71"/>
      <c r="X536" s="71">
        <f t="shared" si="101"/>
        <v>243</v>
      </c>
      <c r="Y536" s="71"/>
      <c r="Z536" s="71">
        <f t="shared" si="101"/>
        <v>243</v>
      </c>
      <c r="AA536" s="71"/>
      <c r="AB536" s="71">
        <f t="shared" si="109"/>
        <v>243</v>
      </c>
      <c r="AC536" s="71"/>
      <c r="AD536" s="71">
        <f t="shared" si="109"/>
        <v>243</v>
      </c>
      <c r="AE536" s="71">
        <v>-59</v>
      </c>
      <c r="AF536" s="71">
        <f t="shared" si="109"/>
        <v>184</v>
      </c>
      <c r="AG536" s="71"/>
      <c r="AH536" s="71">
        <f t="shared" si="109"/>
        <v>184</v>
      </c>
      <c r="AI536" s="71"/>
      <c r="AJ536" s="71">
        <f t="shared" si="109"/>
        <v>184</v>
      </c>
    </row>
    <row r="537" spans="2:36" ht="33" customHeight="1" x14ac:dyDescent="0.4">
      <c r="B537" s="12"/>
      <c r="C537" s="7"/>
      <c r="D537" s="37" t="s">
        <v>169</v>
      </c>
      <c r="E537" s="99" t="s">
        <v>170</v>
      </c>
      <c r="F537" s="99"/>
      <c r="G537" s="38"/>
      <c r="H537" s="71">
        <f>H538</f>
        <v>61017.200000000004</v>
      </c>
      <c r="I537" s="71">
        <f>I538</f>
        <v>0</v>
      </c>
      <c r="J537" s="71">
        <f t="shared" si="91"/>
        <v>61017.200000000004</v>
      </c>
      <c r="K537" s="71">
        <f>K538</f>
        <v>0</v>
      </c>
      <c r="L537" s="71">
        <f t="shared" si="97"/>
        <v>61017.200000000004</v>
      </c>
      <c r="M537" s="71">
        <f>M538</f>
        <v>0</v>
      </c>
      <c r="N537" s="71">
        <f t="shared" si="98"/>
        <v>61017.200000000004</v>
      </c>
      <c r="O537" s="71">
        <f>O538</f>
        <v>0</v>
      </c>
      <c r="P537" s="71">
        <f t="shared" si="99"/>
        <v>61017.200000000004</v>
      </c>
      <c r="Q537" s="71">
        <f>Q538</f>
        <v>0</v>
      </c>
      <c r="R537" s="71">
        <f t="shared" si="100"/>
        <v>61017.200000000004</v>
      </c>
      <c r="S537" s="71">
        <f>S538</f>
        <v>1684.4</v>
      </c>
      <c r="T537" s="71">
        <f t="shared" si="100"/>
        <v>62701.600000000006</v>
      </c>
      <c r="U537" s="71">
        <f>U538</f>
        <v>0</v>
      </c>
      <c r="V537" s="71">
        <f t="shared" si="101"/>
        <v>62701.600000000006</v>
      </c>
      <c r="W537" s="71">
        <f>W538</f>
        <v>983.30000000000007</v>
      </c>
      <c r="X537" s="71">
        <f t="shared" si="101"/>
        <v>63684.900000000009</v>
      </c>
      <c r="Y537" s="71">
        <f>Y538</f>
        <v>498.3</v>
      </c>
      <c r="Z537" s="71">
        <f t="shared" si="101"/>
        <v>64183.200000000012</v>
      </c>
      <c r="AA537" s="71">
        <f>AA538</f>
        <v>0</v>
      </c>
      <c r="AB537" s="71">
        <f t="shared" si="109"/>
        <v>64183.200000000012</v>
      </c>
      <c r="AC537" s="71">
        <f>AC538</f>
        <v>0</v>
      </c>
      <c r="AD537" s="71">
        <f t="shared" si="109"/>
        <v>64183.200000000012</v>
      </c>
      <c r="AE537" s="71">
        <f>AE538</f>
        <v>0</v>
      </c>
      <c r="AF537" s="71">
        <f t="shared" si="109"/>
        <v>64183.200000000012</v>
      </c>
      <c r="AG537" s="71">
        <f>AG538</f>
        <v>0</v>
      </c>
      <c r="AH537" s="71">
        <f t="shared" si="109"/>
        <v>64183.200000000012</v>
      </c>
      <c r="AI537" s="71">
        <f>AI538</f>
        <v>393.4</v>
      </c>
      <c r="AJ537" s="71">
        <f t="shared" si="109"/>
        <v>64576.600000000013</v>
      </c>
    </row>
    <row r="538" spans="2:36" ht="42" x14ac:dyDescent="0.4">
      <c r="B538" s="12"/>
      <c r="C538" s="7"/>
      <c r="D538" s="37" t="s">
        <v>62</v>
      </c>
      <c r="E538" s="99" t="s">
        <v>171</v>
      </c>
      <c r="F538" s="99"/>
      <c r="G538" s="38"/>
      <c r="H538" s="71">
        <f>H539+H540+H541</f>
        <v>61017.200000000004</v>
      </c>
      <c r="I538" s="71">
        <f>I539+I540+I541</f>
        <v>0</v>
      </c>
      <c r="J538" s="71">
        <f t="shared" si="91"/>
        <v>61017.200000000004</v>
      </c>
      <c r="K538" s="71">
        <f>K539+K540+K541</f>
        <v>0</v>
      </c>
      <c r="L538" s="71">
        <f t="shared" si="97"/>
        <v>61017.200000000004</v>
      </c>
      <c r="M538" s="71">
        <f>M539+M540+M541</f>
        <v>0</v>
      </c>
      <c r="N538" s="71">
        <f t="shared" si="98"/>
        <v>61017.200000000004</v>
      </c>
      <c r="O538" s="71">
        <f>O539+O540+O541</f>
        <v>0</v>
      </c>
      <c r="P538" s="71">
        <f t="shared" si="99"/>
        <v>61017.200000000004</v>
      </c>
      <c r="Q538" s="71">
        <f>Q539+Q540+Q541</f>
        <v>0</v>
      </c>
      <c r="R538" s="71">
        <f t="shared" si="100"/>
        <v>61017.200000000004</v>
      </c>
      <c r="S538" s="71">
        <f>S539+S540+S541</f>
        <v>1684.4</v>
      </c>
      <c r="T538" s="71">
        <f t="shared" si="100"/>
        <v>62701.600000000006</v>
      </c>
      <c r="U538" s="71">
        <f>U539+U540+U541</f>
        <v>0</v>
      </c>
      <c r="V538" s="71">
        <f t="shared" si="101"/>
        <v>62701.600000000006</v>
      </c>
      <c r="W538" s="71">
        <f>W539+W540+W541</f>
        <v>983.30000000000007</v>
      </c>
      <c r="X538" s="71">
        <f t="shared" si="101"/>
        <v>63684.900000000009</v>
      </c>
      <c r="Y538" s="71">
        <f>Y539+Y540+Y541</f>
        <v>498.3</v>
      </c>
      <c r="Z538" s="71">
        <f t="shared" si="101"/>
        <v>64183.200000000012</v>
      </c>
      <c r="AA538" s="71">
        <f>AA539+AA540+AA541</f>
        <v>0</v>
      </c>
      <c r="AB538" s="71">
        <f t="shared" si="109"/>
        <v>64183.200000000012</v>
      </c>
      <c r="AC538" s="71">
        <f>AC539+AC540+AC541</f>
        <v>0</v>
      </c>
      <c r="AD538" s="71">
        <f t="shared" si="109"/>
        <v>64183.200000000012</v>
      </c>
      <c r="AE538" s="71">
        <f>AE539+AE540+AE541</f>
        <v>0</v>
      </c>
      <c r="AF538" s="71">
        <f t="shared" si="109"/>
        <v>64183.200000000012</v>
      </c>
      <c r="AG538" s="71">
        <f>AG539+AG540+AG541</f>
        <v>0</v>
      </c>
      <c r="AH538" s="71">
        <f t="shared" si="109"/>
        <v>64183.200000000012</v>
      </c>
      <c r="AI538" s="71">
        <f>AI539+AI540+AI541</f>
        <v>393.4</v>
      </c>
      <c r="AJ538" s="71">
        <f t="shared" si="109"/>
        <v>64576.600000000013</v>
      </c>
    </row>
    <row r="539" spans="2:36" ht="95.4" customHeight="1" x14ac:dyDescent="0.4">
      <c r="B539" s="12"/>
      <c r="C539" s="7"/>
      <c r="D539" s="37" t="s">
        <v>74</v>
      </c>
      <c r="E539" s="99" t="s">
        <v>171</v>
      </c>
      <c r="F539" s="99">
        <v>100</v>
      </c>
      <c r="G539" s="38">
        <v>13</v>
      </c>
      <c r="H539" s="71">
        <v>42364</v>
      </c>
      <c r="I539" s="71"/>
      <c r="J539" s="71">
        <f t="shared" si="91"/>
        <v>42364</v>
      </c>
      <c r="K539" s="71"/>
      <c r="L539" s="71">
        <f t="shared" si="97"/>
        <v>42364</v>
      </c>
      <c r="M539" s="71"/>
      <c r="N539" s="71">
        <f t="shared" si="98"/>
        <v>42364</v>
      </c>
      <c r="O539" s="71"/>
      <c r="P539" s="71">
        <f t="shared" si="99"/>
        <v>42364</v>
      </c>
      <c r="Q539" s="71"/>
      <c r="R539" s="71">
        <f t="shared" si="100"/>
        <v>42364</v>
      </c>
      <c r="S539" s="71"/>
      <c r="T539" s="71">
        <f t="shared" si="100"/>
        <v>42364</v>
      </c>
      <c r="U539" s="71"/>
      <c r="V539" s="71">
        <f t="shared" si="101"/>
        <v>42364</v>
      </c>
      <c r="W539" s="71">
        <v>818.7</v>
      </c>
      <c r="X539" s="71">
        <f t="shared" si="101"/>
        <v>43182.7</v>
      </c>
      <c r="Y539" s="71"/>
      <c r="Z539" s="71">
        <f t="shared" si="101"/>
        <v>43182.7</v>
      </c>
      <c r="AA539" s="71"/>
      <c r="AB539" s="71">
        <f t="shared" si="109"/>
        <v>43182.7</v>
      </c>
      <c r="AC539" s="71"/>
      <c r="AD539" s="71">
        <f t="shared" si="109"/>
        <v>43182.7</v>
      </c>
      <c r="AE539" s="71"/>
      <c r="AF539" s="71">
        <f t="shared" si="109"/>
        <v>43182.7</v>
      </c>
      <c r="AG539" s="71"/>
      <c r="AH539" s="71">
        <f t="shared" si="109"/>
        <v>43182.7</v>
      </c>
      <c r="AI539" s="71">
        <v>910</v>
      </c>
      <c r="AJ539" s="71">
        <f t="shared" si="109"/>
        <v>44092.7</v>
      </c>
    </row>
    <row r="540" spans="2:36" ht="47.25" customHeight="1" x14ac:dyDescent="0.4">
      <c r="B540" s="12"/>
      <c r="C540" s="7"/>
      <c r="D540" s="37" t="s">
        <v>14</v>
      </c>
      <c r="E540" s="99" t="s">
        <v>171</v>
      </c>
      <c r="F540" s="99">
        <v>200</v>
      </c>
      <c r="G540" s="38">
        <v>13</v>
      </c>
      <c r="H540" s="71">
        <v>18063.900000000001</v>
      </c>
      <c r="I540" s="71"/>
      <c r="J540" s="71">
        <f t="shared" si="91"/>
        <v>18063.900000000001</v>
      </c>
      <c r="K540" s="71"/>
      <c r="L540" s="71">
        <f t="shared" si="97"/>
        <v>18063.900000000001</v>
      </c>
      <c r="M540" s="71"/>
      <c r="N540" s="71">
        <f t="shared" si="98"/>
        <v>18063.900000000001</v>
      </c>
      <c r="O540" s="71"/>
      <c r="P540" s="71">
        <f t="shared" si="99"/>
        <v>18063.900000000001</v>
      </c>
      <c r="Q540" s="71"/>
      <c r="R540" s="71">
        <f t="shared" si="100"/>
        <v>18063.900000000001</v>
      </c>
      <c r="S540" s="71">
        <v>1684.4</v>
      </c>
      <c r="T540" s="71">
        <f t="shared" si="100"/>
        <v>19748.300000000003</v>
      </c>
      <c r="U540" s="71"/>
      <c r="V540" s="71">
        <f t="shared" si="101"/>
        <v>19748.300000000003</v>
      </c>
      <c r="W540" s="71">
        <v>164.6</v>
      </c>
      <c r="X540" s="71">
        <f t="shared" si="101"/>
        <v>19912.900000000001</v>
      </c>
      <c r="Y540" s="71">
        <v>498.3</v>
      </c>
      <c r="Z540" s="71">
        <f t="shared" si="101"/>
        <v>20411.2</v>
      </c>
      <c r="AA540" s="71"/>
      <c r="AB540" s="71">
        <f t="shared" si="109"/>
        <v>20411.2</v>
      </c>
      <c r="AC540" s="71"/>
      <c r="AD540" s="71">
        <f t="shared" si="109"/>
        <v>20411.2</v>
      </c>
      <c r="AE540" s="71"/>
      <c r="AF540" s="71">
        <f t="shared" si="109"/>
        <v>20411.2</v>
      </c>
      <c r="AG540" s="71"/>
      <c r="AH540" s="71">
        <f t="shared" si="109"/>
        <v>20411.2</v>
      </c>
      <c r="AI540" s="71">
        <v>-516.6</v>
      </c>
      <c r="AJ540" s="71">
        <f t="shared" si="109"/>
        <v>19894.600000000002</v>
      </c>
    </row>
    <row r="541" spans="2:36" ht="28.5" customHeight="1" x14ac:dyDescent="0.4">
      <c r="B541" s="12"/>
      <c r="C541" s="7"/>
      <c r="D541" s="37" t="s">
        <v>18</v>
      </c>
      <c r="E541" s="99" t="s">
        <v>171</v>
      </c>
      <c r="F541" s="99">
        <v>800</v>
      </c>
      <c r="G541" s="38">
        <v>13</v>
      </c>
      <c r="H541" s="71">
        <v>589.29999999999995</v>
      </c>
      <c r="I541" s="71"/>
      <c r="J541" s="71">
        <f t="shared" si="91"/>
        <v>589.29999999999995</v>
      </c>
      <c r="K541" s="71"/>
      <c r="L541" s="71">
        <f t="shared" si="97"/>
        <v>589.29999999999995</v>
      </c>
      <c r="M541" s="71"/>
      <c r="N541" s="71">
        <f t="shared" si="98"/>
        <v>589.29999999999995</v>
      </c>
      <c r="O541" s="71"/>
      <c r="P541" s="71">
        <f t="shared" si="99"/>
        <v>589.29999999999995</v>
      </c>
      <c r="Q541" s="71"/>
      <c r="R541" s="71">
        <f t="shared" si="100"/>
        <v>589.29999999999995</v>
      </c>
      <c r="S541" s="71"/>
      <c r="T541" s="71">
        <f t="shared" si="100"/>
        <v>589.29999999999995</v>
      </c>
      <c r="U541" s="71"/>
      <c r="V541" s="71">
        <f t="shared" si="101"/>
        <v>589.29999999999995</v>
      </c>
      <c r="W541" s="71"/>
      <c r="X541" s="71">
        <f t="shared" si="101"/>
        <v>589.29999999999995</v>
      </c>
      <c r="Y541" s="71"/>
      <c r="Z541" s="71">
        <f t="shared" si="101"/>
        <v>589.29999999999995</v>
      </c>
      <c r="AA541" s="71"/>
      <c r="AB541" s="71">
        <f t="shared" si="109"/>
        <v>589.29999999999995</v>
      </c>
      <c r="AC541" s="71"/>
      <c r="AD541" s="71">
        <f t="shared" si="109"/>
        <v>589.29999999999995</v>
      </c>
      <c r="AE541" s="71"/>
      <c r="AF541" s="71">
        <f t="shared" si="109"/>
        <v>589.29999999999995</v>
      </c>
      <c r="AG541" s="71"/>
      <c r="AH541" s="71">
        <f t="shared" si="109"/>
        <v>589.29999999999995</v>
      </c>
      <c r="AI541" s="71"/>
      <c r="AJ541" s="71">
        <f t="shared" si="109"/>
        <v>589.29999999999995</v>
      </c>
    </row>
    <row r="542" spans="2:36" ht="21" x14ac:dyDescent="0.4">
      <c r="B542" s="12"/>
      <c r="C542" s="7"/>
      <c r="D542" s="37" t="s">
        <v>172</v>
      </c>
      <c r="E542" s="99" t="s">
        <v>173</v>
      </c>
      <c r="F542" s="99"/>
      <c r="G542" s="38"/>
      <c r="H542" s="71">
        <f t="shared" ref="H542:AI543" si="110">H543</f>
        <v>500</v>
      </c>
      <c r="I542" s="71">
        <f t="shared" si="110"/>
        <v>0</v>
      </c>
      <c r="J542" s="71">
        <f t="shared" si="91"/>
        <v>500</v>
      </c>
      <c r="K542" s="71">
        <f t="shared" si="110"/>
        <v>0</v>
      </c>
      <c r="L542" s="71">
        <f t="shared" si="97"/>
        <v>500</v>
      </c>
      <c r="M542" s="71">
        <f t="shared" si="110"/>
        <v>0</v>
      </c>
      <c r="N542" s="71">
        <f t="shared" si="98"/>
        <v>500</v>
      </c>
      <c r="O542" s="71">
        <f t="shared" si="110"/>
        <v>0</v>
      </c>
      <c r="P542" s="71">
        <f t="shared" si="99"/>
        <v>500</v>
      </c>
      <c r="Q542" s="71">
        <f t="shared" si="110"/>
        <v>0</v>
      </c>
      <c r="R542" s="71">
        <f t="shared" si="100"/>
        <v>500</v>
      </c>
      <c r="S542" s="71">
        <f t="shared" si="110"/>
        <v>0</v>
      </c>
      <c r="T542" s="71">
        <f t="shared" si="100"/>
        <v>500</v>
      </c>
      <c r="U542" s="71">
        <f t="shared" si="110"/>
        <v>0</v>
      </c>
      <c r="V542" s="71">
        <f t="shared" si="101"/>
        <v>500</v>
      </c>
      <c r="W542" s="71">
        <f t="shared" si="110"/>
        <v>0</v>
      </c>
      <c r="X542" s="71">
        <f t="shared" si="101"/>
        <v>500</v>
      </c>
      <c r="Y542" s="71">
        <f t="shared" si="110"/>
        <v>0</v>
      </c>
      <c r="Z542" s="71">
        <f t="shared" si="101"/>
        <v>500</v>
      </c>
      <c r="AA542" s="71">
        <f t="shared" si="110"/>
        <v>0</v>
      </c>
      <c r="AB542" s="71">
        <f t="shared" si="109"/>
        <v>500</v>
      </c>
      <c r="AC542" s="71">
        <f t="shared" si="110"/>
        <v>0</v>
      </c>
      <c r="AD542" s="71">
        <f t="shared" si="109"/>
        <v>500</v>
      </c>
      <c r="AE542" s="71">
        <f t="shared" si="110"/>
        <v>0</v>
      </c>
      <c r="AF542" s="71">
        <f t="shared" si="109"/>
        <v>500</v>
      </c>
      <c r="AG542" s="71">
        <f t="shared" si="110"/>
        <v>0</v>
      </c>
      <c r="AH542" s="71">
        <f t="shared" si="109"/>
        <v>500</v>
      </c>
      <c r="AI542" s="71">
        <f t="shared" si="110"/>
        <v>0</v>
      </c>
      <c r="AJ542" s="71">
        <f t="shared" si="109"/>
        <v>500</v>
      </c>
    </row>
    <row r="543" spans="2:36" ht="46.5" customHeight="1" x14ac:dyDescent="0.4">
      <c r="B543" s="12"/>
      <c r="C543" s="7"/>
      <c r="D543" s="37" t="s">
        <v>209</v>
      </c>
      <c r="E543" s="99" t="s">
        <v>174</v>
      </c>
      <c r="F543" s="99"/>
      <c r="G543" s="38"/>
      <c r="H543" s="71">
        <f t="shared" si="110"/>
        <v>500</v>
      </c>
      <c r="I543" s="71">
        <f t="shared" si="110"/>
        <v>0</v>
      </c>
      <c r="J543" s="71">
        <f t="shared" si="91"/>
        <v>500</v>
      </c>
      <c r="K543" s="71">
        <f t="shared" si="110"/>
        <v>0</v>
      </c>
      <c r="L543" s="71">
        <f t="shared" si="97"/>
        <v>500</v>
      </c>
      <c r="M543" s="71">
        <f t="shared" si="110"/>
        <v>0</v>
      </c>
      <c r="N543" s="71">
        <f t="shared" si="98"/>
        <v>500</v>
      </c>
      <c r="O543" s="71">
        <f t="shared" si="110"/>
        <v>0</v>
      </c>
      <c r="P543" s="71">
        <f t="shared" si="99"/>
        <v>500</v>
      </c>
      <c r="Q543" s="71">
        <f t="shared" si="110"/>
        <v>0</v>
      </c>
      <c r="R543" s="71">
        <f t="shared" si="100"/>
        <v>500</v>
      </c>
      <c r="S543" s="71">
        <f t="shared" si="110"/>
        <v>0</v>
      </c>
      <c r="T543" s="71">
        <f t="shared" si="100"/>
        <v>500</v>
      </c>
      <c r="U543" s="71">
        <f t="shared" si="110"/>
        <v>0</v>
      </c>
      <c r="V543" s="71">
        <f t="shared" si="101"/>
        <v>500</v>
      </c>
      <c r="W543" s="71">
        <f t="shared" si="110"/>
        <v>0</v>
      </c>
      <c r="X543" s="71">
        <f t="shared" si="101"/>
        <v>500</v>
      </c>
      <c r="Y543" s="71">
        <f t="shared" si="110"/>
        <v>0</v>
      </c>
      <c r="Z543" s="71">
        <f t="shared" si="101"/>
        <v>500</v>
      </c>
      <c r="AA543" s="71">
        <f t="shared" si="110"/>
        <v>0</v>
      </c>
      <c r="AB543" s="71">
        <f t="shared" si="109"/>
        <v>500</v>
      </c>
      <c r="AC543" s="71">
        <f t="shared" si="110"/>
        <v>0</v>
      </c>
      <c r="AD543" s="71">
        <f t="shared" si="109"/>
        <v>500</v>
      </c>
      <c r="AE543" s="71">
        <f t="shared" si="110"/>
        <v>0</v>
      </c>
      <c r="AF543" s="71">
        <f t="shared" si="109"/>
        <v>500</v>
      </c>
      <c r="AG543" s="71">
        <f t="shared" si="110"/>
        <v>0</v>
      </c>
      <c r="AH543" s="71">
        <f t="shared" si="109"/>
        <v>500</v>
      </c>
      <c r="AI543" s="71">
        <f t="shared" si="110"/>
        <v>0</v>
      </c>
      <c r="AJ543" s="71">
        <f t="shared" si="109"/>
        <v>500</v>
      </c>
    </row>
    <row r="544" spans="2:36" ht="28.5" customHeight="1" x14ac:dyDescent="0.4">
      <c r="B544" s="12"/>
      <c r="C544" s="7"/>
      <c r="D544" s="37" t="s">
        <v>18</v>
      </c>
      <c r="E544" s="99" t="s">
        <v>174</v>
      </c>
      <c r="F544" s="99">
        <v>800</v>
      </c>
      <c r="G544" s="38">
        <v>11</v>
      </c>
      <c r="H544" s="71">
        <v>500</v>
      </c>
      <c r="I544" s="71"/>
      <c r="J544" s="71">
        <f t="shared" si="91"/>
        <v>500</v>
      </c>
      <c r="K544" s="71"/>
      <c r="L544" s="71">
        <f t="shared" si="97"/>
        <v>500</v>
      </c>
      <c r="M544" s="71"/>
      <c r="N544" s="71">
        <f t="shared" si="98"/>
        <v>500</v>
      </c>
      <c r="O544" s="71"/>
      <c r="P544" s="71">
        <f t="shared" si="99"/>
        <v>500</v>
      </c>
      <c r="Q544" s="71"/>
      <c r="R544" s="71">
        <f t="shared" si="100"/>
        <v>500</v>
      </c>
      <c r="S544" s="71"/>
      <c r="T544" s="71">
        <f t="shared" si="100"/>
        <v>500</v>
      </c>
      <c r="U544" s="71"/>
      <c r="V544" s="71">
        <f t="shared" si="101"/>
        <v>500</v>
      </c>
      <c r="W544" s="71"/>
      <c r="X544" s="71">
        <f t="shared" si="101"/>
        <v>500</v>
      </c>
      <c r="Y544" s="71"/>
      <c r="Z544" s="71">
        <f t="shared" si="101"/>
        <v>500</v>
      </c>
      <c r="AA544" s="71"/>
      <c r="AB544" s="71">
        <f t="shared" si="109"/>
        <v>500</v>
      </c>
      <c r="AC544" s="71"/>
      <c r="AD544" s="71">
        <f t="shared" si="109"/>
        <v>500</v>
      </c>
      <c r="AE544" s="71"/>
      <c r="AF544" s="71">
        <f t="shared" si="109"/>
        <v>500</v>
      </c>
      <c r="AG544" s="71"/>
      <c r="AH544" s="71">
        <f t="shared" si="109"/>
        <v>500</v>
      </c>
      <c r="AI544" s="71"/>
      <c r="AJ544" s="71">
        <f t="shared" si="109"/>
        <v>500</v>
      </c>
    </row>
    <row r="545" spans="2:36" ht="51" customHeight="1" x14ac:dyDescent="0.4">
      <c r="B545" s="12"/>
      <c r="C545" s="7"/>
      <c r="D545" s="37" t="s">
        <v>175</v>
      </c>
      <c r="E545" s="99" t="s">
        <v>176</v>
      </c>
      <c r="F545" s="99"/>
      <c r="G545" s="38"/>
      <c r="H545" s="71">
        <f>H546+H549+H552+H559</f>
        <v>22109.1</v>
      </c>
      <c r="I545" s="71">
        <f>I546+I549+I552+I556+I559</f>
        <v>0.8</v>
      </c>
      <c r="J545" s="71">
        <f t="shared" si="91"/>
        <v>22109.899999999998</v>
      </c>
      <c r="K545" s="71">
        <f>K546+K549+K552+K556+K559</f>
        <v>0</v>
      </c>
      <c r="L545" s="71">
        <f t="shared" si="97"/>
        <v>22109.899999999998</v>
      </c>
      <c r="M545" s="71">
        <f>M546+M549+M552+M556+M559</f>
        <v>0</v>
      </c>
      <c r="N545" s="71">
        <f t="shared" si="98"/>
        <v>22109.899999999998</v>
      </c>
      <c r="O545" s="71">
        <f>O546+O549+O552+O556+O559</f>
        <v>0</v>
      </c>
      <c r="P545" s="71">
        <f t="shared" si="99"/>
        <v>22109.899999999998</v>
      </c>
      <c r="Q545" s="71">
        <f>Q546+Q549+Q552+Q556+Q559</f>
        <v>-258.5</v>
      </c>
      <c r="R545" s="71">
        <f t="shared" si="100"/>
        <v>21851.399999999998</v>
      </c>
      <c r="S545" s="71">
        <f>S546+S549+S552+S556+S559</f>
        <v>25.2</v>
      </c>
      <c r="T545" s="71">
        <f t="shared" si="100"/>
        <v>21876.6</v>
      </c>
      <c r="U545" s="71">
        <f>U546+U549+U552+U556+U559</f>
        <v>0</v>
      </c>
      <c r="V545" s="71">
        <f t="shared" si="101"/>
        <v>21876.6</v>
      </c>
      <c r="W545" s="71">
        <f>W546+W549+W552+W556+W559</f>
        <v>365.1</v>
      </c>
      <c r="X545" s="71">
        <f t="shared" si="101"/>
        <v>22241.699999999997</v>
      </c>
      <c r="Y545" s="71">
        <f>Y546+Y549+Y552+Y556+Y559</f>
        <v>0</v>
      </c>
      <c r="Z545" s="71">
        <f t="shared" si="101"/>
        <v>22241.699999999997</v>
      </c>
      <c r="AA545" s="71">
        <f>AA546+AA549+AA552+AA556+AA559</f>
        <v>0</v>
      </c>
      <c r="AB545" s="71">
        <f t="shared" si="109"/>
        <v>22241.699999999997</v>
      </c>
      <c r="AC545" s="71">
        <f>AC546+AC549+AC552+AC556+AC559</f>
        <v>0</v>
      </c>
      <c r="AD545" s="71">
        <f t="shared" si="109"/>
        <v>22241.699999999997</v>
      </c>
      <c r="AE545" s="71">
        <f>AE546+AE549+AE552+AE556+AE559</f>
        <v>774.80000000000007</v>
      </c>
      <c r="AF545" s="71">
        <f t="shared" si="109"/>
        <v>23016.499999999996</v>
      </c>
      <c r="AG545" s="71">
        <f>AG546+AG549+AG552+AG556+AG559</f>
        <v>-1535.8</v>
      </c>
      <c r="AH545" s="71">
        <f t="shared" si="109"/>
        <v>21480.699999999997</v>
      </c>
      <c r="AI545" s="71">
        <f>AI546+AI549+AI552+AI556+AI559</f>
        <v>-20.9</v>
      </c>
      <c r="AJ545" s="71">
        <f t="shared" si="109"/>
        <v>21459.799999999996</v>
      </c>
    </row>
    <row r="546" spans="2:36" ht="75.599999999999994" customHeight="1" x14ac:dyDescent="0.4">
      <c r="B546" s="12"/>
      <c r="C546" s="7"/>
      <c r="D546" s="102" t="s">
        <v>177</v>
      </c>
      <c r="E546" s="98" t="s">
        <v>178</v>
      </c>
      <c r="F546" s="98"/>
      <c r="G546" s="38"/>
      <c r="H546" s="71">
        <f>H547+H548</f>
        <v>10397.299999999999</v>
      </c>
      <c r="I546" s="71">
        <f>I547+I548</f>
        <v>0</v>
      </c>
      <c r="J546" s="71">
        <f t="shared" si="91"/>
        <v>10397.299999999999</v>
      </c>
      <c r="K546" s="71">
        <f>K547+K548</f>
        <v>0</v>
      </c>
      <c r="L546" s="71">
        <f t="shared" si="97"/>
        <v>10397.299999999999</v>
      </c>
      <c r="M546" s="71">
        <f>M547+M548</f>
        <v>-50</v>
      </c>
      <c r="N546" s="71">
        <f t="shared" si="98"/>
        <v>10347.299999999999</v>
      </c>
      <c r="O546" s="71">
        <f>O547+O548</f>
        <v>0</v>
      </c>
      <c r="P546" s="71">
        <f t="shared" si="99"/>
        <v>10347.299999999999</v>
      </c>
      <c r="Q546" s="71">
        <f>Q547+Q548</f>
        <v>0</v>
      </c>
      <c r="R546" s="71">
        <f t="shared" si="100"/>
        <v>10347.299999999999</v>
      </c>
      <c r="S546" s="71">
        <f>S547+S548</f>
        <v>0</v>
      </c>
      <c r="T546" s="71">
        <f t="shared" si="100"/>
        <v>10347.299999999999</v>
      </c>
      <c r="U546" s="71">
        <f>U547+U548</f>
        <v>0</v>
      </c>
      <c r="V546" s="71">
        <f t="shared" si="101"/>
        <v>10347.299999999999</v>
      </c>
      <c r="W546" s="71">
        <f>W547+W548</f>
        <v>183.5</v>
      </c>
      <c r="X546" s="71">
        <f t="shared" si="101"/>
        <v>10530.8</v>
      </c>
      <c r="Y546" s="71">
        <f>Y547+Y548</f>
        <v>0</v>
      </c>
      <c r="Z546" s="71">
        <f t="shared" si="101"/>
        <v>10530.8</v>
      </c>
      <c r="AA546" s="71">
        <f>AA547+AA548</f>
        <v>0</v>
      </c>
      <c r="AB546" s="71">
        <f t="shared" si="109"/>
        <v>10530.8</v>
      </c>
      <c r="AC546" s="71">
        <f>AC547+AC548</f>
        <v>0</v>
      </c>
      <c r="AD546" s="71">
        <f t="shared" si="109"/>
        <v>10530.8</v>
      </c>
      <c r="AE546" s="71">
        <f>AE547+AE548</f>
        <v>-140</v>
      </c>
      <c r="AF546" s="71">
        <f t="shared" si="109"/>
        <v>10390.799999999999</v>
      </c>
      <c r="AG546" s="71">
        <f>AG547+AG548</f>
        <v>0</v>
      </c>
      <c r="AH546" s="71">
        <f t="shared" si="109"/>
        <v>10390.799999999999</v>
      </c>
      <c r="AI546" s="71">
        <f>AI547+AI548</f>
        <v>0</v>
      </c>
      <c r="AJ546" s="71">
        <f t="shared" si="109"/>
        <v>10390.799999999999</v>
      </c>
    </row>
    <row r="547" spans="2:36" ht="98.4" customHeight="1" x14ac:dyDescent="0.4">
      <c r="B547" s="12"/>
      <c r="C547" s="22"/>
      <c r="D547" s="37" t="s">
        <v>74</v>
      </c>
      <c r="E547" s="99" t="s">
        <v>178</v>
      </c>
      <c r="F547" s="99">
        <v>100</v>
      </c>
      <c r="G547" s="24">
        <v>13</v>
      </c>
      <c r="H547" s="71">
        <v>9481.7999999999993</v>
      </c>
      <c r="I547" s="71"/>
      <c r="J547" s="71">
        <f t="shared" si="91"/>
        <v>9481.7999999999993</v>
      </c>
      <c r="K547" s="71"/>
      <c r="L547" s="71">
        <f t="shared" ref="L547:L610" si="111">J547+K547</f>
        <v>9481.7999999999993</v>
      </c>
      <c r="M547" s="71"/>
      <c r="N547" s="71">
        <f t="shared" ref="N547:N610" si="112">L547+M547</f>
        <v>9481.7999999999993</v>
      </c>
      <c r="O547" s="71"/>
      <c r="P547" s="71">
        <f t="shared" ref="P547:P610" si="113">N547+O547</f>
        <v>9481.7999999999993</v>
      </c>
      <c r="Q547" s="71"/>
      <c r="R547" s="71">
        <f t="shared" ref="R547:T610" si="114">P547+Q547</f>
        <v>9481.7999999999993</v>
      </c>
      <c r="S547" s="71"/>
      <c r="T547" s="71">
        <f t="shared" si="114"/>
        <v>9481.7999999999993</v>
      </c>
      <c r="U547" s="71"/>
      <c r="V547" s="71">
        <f t="shared" ref="V547:AD610" si="115">T547+U547</f>
        <v>9481.7999999999993</v>
      </c>
      <c r="W547" s="71">
        <v>183.5</v>
      </c>
      <c r="X547" s="71">
        <f t="shared" si="115"/>
        <v>9665.2999999999993</v>
      </c>
      <c r="Y547" s="71"/>
      <c r="Z547" s="71">
        <f t="shared" si="115"/>
        <v>9665.2999999999993</v>
      </c>
      <c r="AA547" s="71"/>
      <c r="AB547" s="71">
        <f t="shared" si="115"/>
        <v>9665.2999999999993</v>
      </c>
      <c r="AC547" s="71"/>
      <c r="AD547" s="71">
        <f t="shared" si="115"/>
        <v>9665.2999999999993</v>
      </c>
      <c r="AE547" s="71"/>
      <c r="AF547" s="71">
        <f t="shared" ref="AF547:AJ562" si="116">AD547+AE547</f>
        <v>9665.2999999999993</v>
      </c>
      <c r="AG547" s="71"/>
      <c r="AH547" s="71">
        <f t="shared" si="116"/>
        <v>9665.2999999999993</v>
      </c>
      <c r="AI547" s="71"/>
      <c r="AJ547" s="71">
        <f t="shared" si="116"/>
        <v>9665.2999999999993</v>
      </c>
    </row>
    <row r="548" spans="2:36" ht="44.4" customHeight="1" x14ac:dyDescent="0.4">
      <c r="B548" s="12"/>
      <c r="C548" s="7"/>
      <c r="D548" s="10" t="s">
        <v>14</v>
      </c>
      <c r="E548" s="40" t="s">
        <v>178</v>
      </c>
      <c r="F548" s="40">
        <v>200</v>
      </c>
      <c r="G548" s="38">
        <v>13</v>
      </c>
      <c r="H548" s="71">
        <v>915.5</v>
      </c>
      <c r="I548" s="71"/>
      <c r="J548" s="71">
        <f t="shared" si="91"/>
        <v>915.5</v>
      </c>
      <c r="K548" s="71"/>
      <c r="L548" s="71">
        <f t="shared" si="111"/>
        <v>915.5</v>
      </c>
      <c r="M548" s="71">
        <v>-50</v>
      </c>
      <c r="N548" s="71">
        <f t="shared" si="112"/>
        <v>865.5</v>
      </c>
      <c r="O548" s="71"/>
      <c r="P548" s="71">
        <f t="shared" si="113"/>
        <v>865.5</v>
      </c>
      <c r="Q548" s="71"/>
      <c r="R548" s="71">
        <f t="shared" si="114"/>
        <v>865.5</v>
      </c>
      <c r="S548" s="71"/>
      <c r="T548" s="71">
        <f t="shared" si="114"/>
        <v>865.5</v>
      </c>
      <c r="U548" s="71"/>
      <c r="V548" s="71">
        <f t="shared" si="115"/>
        <v>865.5</v>
      </c>
      <c r="W548" s="71"/>
      <c r="X548" s="71">
        <f t="shared" si="115"/>
        <v>865.5</v>
      </c>
      <c r="Y548" s="71"/>
      <c r="Z548" s="71">
        <f t="shared" si="115"/>
        <v>865.5</v>
      </c>
      <c r="AA548" s="71"/>
      <c r="AB548" s="71">
        <f t="shared" si="115"/>
        <v>865.5</v>
      </c>
      <c r="AC548" s="71"/>
      <c r="AD548" s="71">
        <f t="shared" si="115"/>
        <v>865.5</v>
      </c>
      <c r="AE548" s="71">
        <v>-140</v>
      </c>
      <c r="AF548" s="71">
        <f t="shared" si="116"/>
        <v>725.5</v>
      </c>
      <c r="AG548" s="71"/>
      <c r="AH548" s="71">
        <f t="shared" si="116"/>
        <v>725.5</v>
      </c>
      <c r="AI548" s="71"/>
      <c r="AJ548" s="71">
        <f t="shared" si="116"/>
        <v>725.5</v>
      </c>
    </row>
    <row r="549" spans="2:36" ht="52.5" customHeight="1" x14ac:dyDescent="0.4">
      <c r="B549" s="12"/>
      <c r="C549" s="7"/>
      <c r="D549" s="37" t="s">
        <v>223</v>
      </c>
      <c r="E549" s="99" t="s">
        <v>178</v>
      </c>
      <c r="F549" s="99"/>
      <c r="G549" s="38"/>
      <c r="H549" s="71">
        <f>H550+H551</f>
        <v>3434</v>
      </c>
      <c r="I549" s="71">
        <f>I550+I551</f>
        <v>0</v>
      </c>
      <c r="J549" s="71">
        <f t="shared" si="91"/>
        <v>3434</v>
      </c>
      <c r="K549" s="71">
        <f>K550+K551</f>
        <v>0</v>
      </c>
      <c r="L549" s="71">
        <f t="shared" si="111"/>
        <v>3434</v>
      </c>
      <c r="M549" s="71">
        <f>M550+M551</f>
        <v>0</v>
      </c>
      <c r="N549" s="71">
        <f t="shared" si="112"/>
        <v>3434</v>
      </c>
      <c r="O549" s="71">
        <f>O550+O551</f>
        <v>0</v>
      </c>
      <c r="P549" s="71">
        <f t="shared" si="113"/>
        <v>3434</v>
      </c>
      <c r="Q549" s="71">
        <f>Q550+Q551</f>
        <v>0</v>
      </c>
      <c r="R549" s="71">
        <f t="shared" si="114"/>
        <v>3434</v>
      </c>
      <c r="S549" s="71">
        <f>S550+S551</f>
        <v>0</v>
      </c>
      <c r="T549" s="71">
        <f t="shared" si="114"/>
        <v>3434</v>
      </c>
      <c r="U549" s="71">
        <f>U550+U551</f>
        <v>0</v>
      </c>
      <c r="V549" s="71">
        <f t="shared" si="115"/>
        <v>3434</v>
      </c>
      <c r="W549" s="71">
        <f>W550+W551</f>
        <v>62.9</v>
      </c>
      <c r="X549" s="71">
        <f t="shared" si="115"/>
        <v>3496.9</v>
      </c>
      <c r="Y549" s="71">
        <f>Y550+Y551</f>
        <v>0</v>
      </c>
      <c r="Z549" s="71">
        <f t="shared" si="115"/>
        <v>3496.9</v>
      </c>
      <c r="AA549" s="71">
        <f>AA550+AA551</f>
        <v>0</v>
      </c>
      <c r="AB549" s="71">
        <f t="shared" si="115"/>
        <v>3496.9</v>
      </c>
      <c r="AC549" s="71">
        <f>AC550+AC551</f>
        <v>0</v>
      </c>
      <c r="AD549" s="71">
        <f t="shared" si="115"/>
        <v>3496.9</v>
      </c>
      <c r="AE549" s="71">
        <f>AE550+AE551</f>
        <v>-84.9</v>
      </c>
      <c r="AF549" s="71">
        <f t="shared" si="116"/>
        <v>3412</v>
      </c>
      <c r="AG549" s="71">
        <f>AG550+AG551</f>
        <v>0</v>
      </c>
      <c r="AH549" s="71">
        <f t="shared" si="116"/>
        <v>3412</v>
      </c>
      <c r="AI549" s="71">
        <f>AI550+AI551</f>
        <v>0</v>
      </c>
      <c r="AJ549" s="71">
        <f t="shared" si="116"/>
        <v>3412</v>
      </c>
    </row>
    <row r="550" spans="2:36" ht="96.6" customHeight="1" x14ac:dyDescent="0.4">
      <c r="B550" s="12"/>
      <c r="C550" s="7"/>
      <c r="D550" s="37" t="s">
        <v>74</v>
      </c>
      <c r="E550" s="99" t="s">
        <v>178</v>
      </c>
      <c r="F550" s="99">
        <v>100</v>
      </c>
      <c r="G550" s="38">
        <v>13</v>
      </c>
      <c r="H550" s="71">
        <v>3283.2</v>
      </c>
      <c r="I550" s="71"/>
      <c r="J550" s="71">
        <f t="shared" si="91"/>
        <v>3283.2</v>
      </c>
      <c r="K550" s="71"/>
      <c r="L550" s="71">
        <f t="shared" si="111"/>
        <v>3283.2</v>
      </c>
      <c r="M550" s="71"/>
      <c r="N550" s="71">
        <f t="shared" si="112"/>
        <v>3283.2</v>
      </c>
      <c r="O550" s="71"/>
      <c r="P550" s="71">
        <f t="shared" si="113"/>
        <v>3283.2</v>
      </c>
      <c r="Q550" s="71"/>
      <c r="R550" s="71">
        <f t="shared" si="114"/>
        <v>3283.2</v>
      </c>
      <c r="S550" s="71"/>
      <c r="T550" s="71">
        <f t="shared" si="114"/>
        <v>3283.2</v>
      </c>
      <c r="U550" s="71"/>
      <c r="V550" s="71">
        <f t="shared" si="115"/>
        <v>3283.2</v>
      </c>
      <c r="W550" s="71">
        <v>62.9</v>
      </c>
      <c r="X550" s="71">
        <f t="shared" si="115"/>
        <v>3346.1</v>
      </c>
      <c r="Y550" s="71"/>
      <c r="Z550" s="71">
        <f t="shared" si="115"/>
        <v>3346.1</v>
      </c>
      <c r="AA550" s="71"/>
      <c r="AB550" s="71">
        <f t="shared" si="115"/>
        <v>3346.1</v>
      </c>
      <c r="AC550" s="71"/>
      <c r="AD550" s="71">
        <f t="shared" si="115"/>
        <v>3346.1</v>
      </c>
      <c r="AE550" s="71">
        <v>-30</v>
      </c>
      <c r="AF550" s="71">
        <f t="shared" si="116"/>
        <v>3316.1</v>
      </c>
      <c r="AG550" s="71"/>
      <c r="AH550" s="71">
        <f t="shared" si="116"/>
        <v>3316.1</v>
      </c>
      <c r="AI550" s="71"/>
      <c r="AJ550" s="71">
        <f t="shared" si="116"/>
        <v>3316.1</v>
      </c>
    </row>
    <row r="551" spans="2:36" ht="42" x14ac:dyDescent="0.4">
      <c r="B551" s="12"/>
      <c r="C551" s="7"/>
      <c r="D551" s="37" t="s">
        <v>14</v>
      </c>
      <c r="E551" s="99" t="s">
        <v>178</v>
      </c>
      <c r="F551" s="99">
        <v>200</v>
      </c>
      <c r="G551" s="38">
        <v>13</v>
      </c>
      <c r="H551" s="71">
        <v>150.80000000000001</v>
      </c>
      <c r="I551" s="71"/>
      <c r="J551" s="71">
        <f t="shared" si="91"/>
        <v>150.80000000000001</v>
      </c>
      <c r="K551" s="71"/>
      <c r="L551" s="71">
        <f t="shared" si="111"/>
        <v>150.80000000000001</v>
      </c>
      <c r="M551" s="71"/>
      <c r="N551" s="71">
        <f t="shared" si="112"/>
        <v>150.80000000000001</v>
      </c>
      <c r="O551" s="71"/>
      <c r="P551" s="71">
        <f t="shared" si="113"/>
        <v>150.80000000000001</v>
      </c>
      <c r="Q551" s="71"/>
      <c r="R551" s="71">
        <f t="shared" si="114"/>
        <v>150.80000000000001</v>
      </c>
      <c r="S551" s="71"/>
      <c r="T551" s="71">
        <f t="shared" si="114"/>
        <v>150.80000000000001</v>
      </c>
      <c r="U551" s="71"/>
      <c r="V551" s="71">
        <f t="shared" si="115"/>
        <v>150.80000000000001</v>
      </c>
      <c r="W551" s="71"/>
      <c r="X551" s="71">
        <f t="shared" si="115"/>
        <v>150.80000000000001</v>
      </c>
      <c r="Y551" s="71"/>
      <c r="Z551" s="71">
        <f t="shared" si="115"/>
        <v>150.80000000000001</v>
      </c>
      <c r="AA551" s="71"/>
      <c r="AB551" s="71">
        <f t="shared" si="115"/>
        <v>150.80000000000001</v>
      </c>
      <c r="AC551" s="71"/>
      <c r="AD551" s="71">
        <f t="shared" si="115"/>
        <v>150.80000000000001</v>
      </c>
      <c r="AE551" s="71">
        <v>-54.9</v>
      </c>
      <c r="AF551" s="71">
        <f t="shared" si="116"/>
        <v>95.9</v>
      </c>
      <c r="AG551" s="71"/>
      <c r="AH551" s="71">
        <f t="shared" si="116"/>
        <v>95.9</v>
      </c>
      <c r="AI551" s="71"/>
      <c r="AJ551" s="71">
        <f t="shared" si="116"/>
        <v>95.9</v>
      </c>
    </row>
    <row r="552" spans="2:36" ht="78.599999999999994" customHeight="1" x14ac:dyDescent="0.4">
      <c r="B552" s="12"/>
      <c r="C552" s="7"/>
      <c r="D552" s="37" t="s">
        <v>258</v>
      </c>
      <c r="E552" s="99" t="s">
        <v>178</v>
      </c>
      <c r="F552" s="99"/>
      <c r="G552" s="38"/>
      <c r="H552" s="71">
        <f>H553+H554+H555</f>
        <v>7277.8</v>
      </c>
      <c r="I552" s="71">
        <f>I553+I554+I555</f>
        <v>0</v>
      </c>
      <c r="J552" s="71">
        <f t="shared" si="91"/>
        <v>7277.8</v>
      </c>
      <c r="K552" s="71">
        <f>K553+K554+K555</f>
        <v>0</v>
      </c>
      <c r="L552" s="71">
        <f t="shared" si="111"/>
        <v>7277.8</v>
      </c>
      <c r="M552" s="71">
        <f>M553+M554+M555</f>
        <v>0</v>
      </c>
      <c r="N552" s="71">
        <f t="shared" si="112"/>
        <v>7277.8</v>
      </c>
      <c r="O552" s="71">
        <f>O553+O554+O555</f>
        <v>0</v>
      </c>
      <c r="P552" s="71">
        <f t="shared" si="113"/>
        <v>7277.8</v>
      </c>
      <c r="Q552" s="71">
        <f>Q553+Q554+Q555</f>
        <v>-554.4</v>
      </c>
      <c r="R552" s="71">
        <f t="shared" si="114"/>
        <v>6723.4000000000005</v>
      </c>
      <c r="S552" s="71">
        <f>S553+S554+S555</f>
        <v>0</v>
      </c>
      <c r="T552" s="71">
        <f t="shared" si="114"/>
        <v>6723.4000000000005</v>
      </c>
      <c r="U552" s="71">
        <f>U553+U554+U555</f>
        <v>0</v>
      </c>
      <c r="V552" s="71">
        <f t="shared" si="115"/>
        <v>6723.4000000000005</v>
      </c>
      <c r="W552" s="71">
        <f>W553+W554+W555</f>
        <v>118.7</v>
      </c>
      <c r="X552" s="71">
        <f t="shared" si="115"/>
        <v>6842.1</v>
      </c>
      <c r="Y552" s="71">
        <f>Y553+Y554+Y555</f>
        <v>0</v>
      </c>
      <c r="Z552" s="71">
        <f t="shared" si="115"/>
        <v>6842.1</v>
      </c>
      <c r="AA552" s="71">
        <f>AA553+AA554+AA555</f>
        <v>0</v>
      </c>
      <c r="AB552" s="71">
        <f t="shared" si="115"/>
        <v>6842.1</v>
      </c>
      <c r="AC552" s="71">
        <f>AC553+AC554+AC555</f>
        <v>0</v>
      </c>
      <c r="AD552" s="71">
        <f t="shared" si="115"/>
        <v>6842.1</v>
      </c>
      <c r="AE552" s="71">
        <f>AE553+AE554+AE555</f>
        <v>0</v>
      </c>
      <c r="AF552" s="71">
        <f t="shared" si="116"/>
        <v>6842.1</v>
      </c>
      <c r="AG552" s="71">
        <f>AG553+AG554+AG555</f>
        <v>-1535.8</v>
      </c>
      <c r="AH552" s="71">
        <f t="shared" si="116"/>
        <v>5306.3</v>
      </c>
      <c r="AI552" s="71">
        <f>AI553+AI554+AI555</f>
        <v>0</v>
      </c>
      <c r="AJ552" s="71">
        <f t="shared" si="116"/>
        <v>5306.3</v>
      </c>
    </row>
    <row r="553" spans="2:36" ht="97.2" customHeight="1" x14ac:dyDescent="0.4">
      <c r="B553" s="12"/>
      <c r="C553" s="7"/>
      <c r="D553" s="37" t="s">
        <v>74</v>
      </c>
      <c r="E553" s="99" t="s">
        <v>178</v>
      </c>
      <c r="F553" s="99">
        <v>100</v>
      </c>
      <c r="G553" s="38">
        <v>12</v>
      </c>
      <c r="H553" s="71">
        <v>6798.4</v>
      </c>
      <c r="I553" s="71"/>
      <c r="J553" s="71">
        <f t="shared" ref="J553:J610" si="117">H553+I553</f>
        <v>6798.4</v>
      </c>
      <c r="K553" s="71"/>
      <c r="L553" s="71">
        <f t="shared" si="111"/>
        <v>6798.4</v>
      </c>
      <c r="M553" s="71"/>
      <c r="N553" s="71">
        <f t="shared" si="112"/>
        <v>6798.4</v>
      </c>
      <c r="O553" s="71"/>
      <c r="P553" s="71">
        <f t="shared" si="113"/>
        <v>6798.4</v>
      </c>
      <c r="Q553" s="71">
        <v>-554.4</v>
      </c>
      <c r="R553" s="71">
        <f t="shared" si="114"/>
        <v>6244</v>
      </c>
      <c r="S553" s="71"/>
      <c r="T553" s="71">
        <f t="shared" si="114"/>
        <v>6244</v>
      </c>
      <c r="U553" s="71"/>
      <c r="V553" s="71">
        <f t="shared" si="115"/>
        <v>6244</v>
      </c>
      <c r="W553" s="71">
        <v>118.7</v>
      </c>
      <c r="X553" s="71">
        <f t="shared" si="115"/>
        <v>6362.7</v>
      </c>
      <c r="Y553" s="71"/>
      <c r="Z553" s="71">
        <f t="shared" si="115"/>
        <v>6362.7</v>
      </c>
      <c r="AA553" s="71"/>
      <c r="AB553" s="71">
        <f t="shared" si="115"/>
        <v>6362.7</v>
      </c>
      <c r="AC553" s="71"/>
      <c r="AD553" s="71">
        <f t="shared" si="115"/>
        <v>6362.7</v>
      </c>
      <c r="AE553" s="71"/>
      <c r="AF553" s="71">
        <f t="shared" si="116"/>
        <v>6362.7</v>
      </c>
      <c r="AG553" s="71">
        <v>-1250</v>
      </c>
      <c r="AH553" s="71">
        <f t="shared" si="116"/>
        <v>5112.7</v>
      </c>
      <c r="AI553" s="71"/>
      <c r="AJ553" s="71">
        <f t="shared" si="116"/>
        <v>5112.7</v>
      </c>
    </row>
    <row r="554" spans="2:36" ht="42" x14ac:dyDescent="0.4">
      <c r="B554" s="12"/>
      <c r="C554" s="7"/>
      <c r="D554" s="37" t="s">
        <v>14</v>
      </c>
      <c r="E554" s="99" t="s">
        <v>178</v>
      </c>
      <c r="F554" s="99">
        <v>200</v>
      </c>
      <c r="G554" s="38">
        <v>12</v>
      </c>
      <c r="H554" s="71">
        <v>388.6</v>
      </c>
      <c r="I554" s="71"/>
      <c r="J554" s="71">
        <f t="shared" si="117"/>
        <v>388.6</v>
      </c>
      <c r="K554" s="71"/>
      <c r="L554" s="71">
        <f t="shared" si="111"/>
        <v>388.6</v>
      </c>
      <c r="M554" s="71"/>
      <c r="N554" s="71">
        <f t="shared" si="112"/>
        <v>388.6</v>
      </c>
      <c r="O554" s="71"/>
      <c r="P554" s="71">
        <f t="shared" si="113"/>
        <v>388.6</v>
      </c>
      <c r="Q554" s="71"/>
      <c r="R554" s="71">
        <f t="shared" si="114"/>
        <v>388.6</v>
      </c>
      <c r="S554" s="71"/>
      <c r="T554" s="71">
        <f t="shared" si="114"/>
        <v>388.6</v>
      </c>
      <c r="U554" s="71"/>
      <c r="V554" s="71">
        <f t="shared" si="115"/>
        <v>388.6</v>
      </c>
      <c r="W554" s="71"/>
      <c r="X554" s="71">
        <f t="shared" si="115"/>
        <v>388.6</v>
      </c>
      <c r="Y554" s="71"/>
      <c r="Z554" s="71">
        <f t="shared" si="115"/>
        <v>388.6</v>
      </c>
      <c r="AA554" s="71"/>
      <c r="AB554" s="71">
        <f t="shared" si="115"/>
        <v>388.6</v>
      </c>
      <c r="AC554" s="71"/>
      <c r="AD554" s="71">
        <f t="shared" si="115"/>
        <v>388.6</v>
      </c>
      <c r="AE554" s="71"/>
      <c r="AF554" s="71">
        <f t="shared" si="116"/>
        <v>388.6</v>
      </c>
      <c r="AG554" s="71">
        <v>-210.7</v>
      </c>
      <c r="AH554" s="71">
        <f t="shared" si="116"/>
        <v>177.90000000000003</v>
      </c>
      <c r="AI554" s="71"/>
      <c r="AJ554" s="71">
        <f t="shared" si="116"/>
        <v>177.90000000000003</v>
      </c>
    </row>
    <row r="555" spans="2:36" ht="21" x14ac:dyDescent="0.4">
      <c r="B555" s="12"/>
      <c r="C555" s="7"/>
      <c r="D555" s="37" t="s">
        <v>18</v>
      </c>
      <c r="E555" s="99" t="s">
        <v>178</v>
      </c>
      <c r="F555" s="99">
        <v>800</v>
      </c>
      <c r="G555" s="38">
        <v>12</v>
      </c>
      <c r="H555" s="71">
        <v>90.8</v>
      </c>
      <c r="I555" s="71"/>
      <c r="J555" s="71">
        <f t="shared" si="117"/>
        <v>90.8</v>
      </c>
      <c r="K555" s="71"/>
      <c r="L555" s="71">
        <f t="shared" si="111"/>
        <v>90.8</v>
      </c>
      <c r="M555" s="71"/>
      <c r="N555" s="71">
        <f t="shared" si="112"/>
        <v>90.8</v>
      </c>
      <c r="O555" s="71"/>
      <c r="P555" s="71">
        <f t="shared" si="113"/>
        <v>90.8</v>
      </c>
      <c r="Q555" s="71"/>
      <c r="R555" s="71">
        <f t="shared" si="114"/>
        <v>90.8</v>
      </c>
      <c r="S555" s="71"/>
      <c r="T555" s="71">
        <f t="shared" si="114"/>
        <v>90.8</v>
      </c>
      <c r="U555" s="71"/>
      <c r="V555" s="71">
        <f t="shared" si="115"/>
        <v>90.8</v>
      </c>
      <c r="W555" s="71"/>
      <c r="X555" s="71">
        <f t="shared" si="115"/>
        <v>90.8</v>
      </c>
      <c r="Y555" s="71"/>
      <c r="Z555" s="71">
        <f t="shared" si="115"/>
        <v>90.8</v>
      </c>
      <c r="AA555" s="71"/>
      <c r="AB555" s="71">
        <f t="shared" si="115"/>
        <v>90.8</v>
      </c>
      <c r="AC555" s="71"/>
      <c r="AD555" s="71">
        <f t="shared" si="115"/>
        <v>90.8</v>
      </c>
      <c r="AE555" s="71"/>
      <c r="AF555" s="71">
        <f t="shared" si="116"/>
        <v>90.8</v>
      </c>
      <c r="AG555" s="71">
        <v>-75.099999999999994</v>
      </c>
      <c r="AH555" s="71">
        <f t="shared" si="116"/>
        <v>15.700000000000003</v>
      </c>
      <c r="AI555" s="71"/>
      <c r="AJ555" s="71">
        <f t="shared" si="116"/>
        <v>15.700000000000003</v>
      </c>
    </row>
    <row r="556" spans="2:36" s="47" customFormat="1" ht="42" x14ac:dyDescent="0.4">
      <c r="B556" s="48"/>
      <c r="C556" s="7"/>
      <c r="D556" s="37" t="s">
        <v>458</v>
      </c>
      <c r="E556" s="99" t="s">
        <v>459</v>
      </c>
      <c r="F556" s="99"/>
      <c r="G556" s="38"/>
      <c r="H556" s="71">
        <f>H558</f>
        <v>0</v>
      </c>
      <c r="I556" s="71">
        <f>I558</f>
        <v>0.8</v>
      </c>
      <c r="J556" s="71">
        <f t="shared" ref="J556" si="118">H556+I556</f>
        <v>0.8</v>
      </c>
      <c r="K556" s="71">
        <f>K558</f>
        <v>0</v>
      </c>
      <c r="L556" s="71">
        <f t="shared" si="111"/>
        <v>0.8</v>
      </c>
      <c r="M556" s="71">
        <f>M558</f>
        <v>50</v>
      </c>
      <c r="N556" s="71">
        <f t="shared" si="112"/>
        <v>50.8</v>
      </c>
      <c r="O556" s="71">
        <f>O558</f>
        <v>0</v>
      </c>
      <c r="P556" s="71">
        <f t="shared" si="113"/>
        <v>50.8</v>
      </c>
      <c r="Q556" s="71">
        <f>Q558</f>
        <v>295.89999999999998</v>
      </c>
      <c r="R556" s="71">
        <f t="shared" si="114"/>
        <v>346.7</v>
      </c>
      <c r="S556" s="71">
        <f>S558</f>
        <v>25.2</v>
      </c>
      <c r="T556" s="71">
        <f t="shared" si="114"/>
        <v>371.9</v>
      </c>
      <c r="U556" s="71">
        <f>U558</f>
        <v>0</v>
      </c>
      <c r="V556" s="71">
        <f t="shared" si="115"/>
        <v>371.9</v>
      </c>
      <c r="W556" s="71">
        <f>W558</f>
        <v>0</v>
      </c>
      <c r="X556" s="71">
        <f t="shared" si="115"/>
        <v>371.9</v>
      </c>
      <c r="Y556" s="71">
        <f>Y558</f>
        <v>0</v>
      </c>
      <c r="Z556" s="71">
        <f t="shared" si="115"/>
        <v>371.9</v>
      </c>
      <c r="AA556" s="71">
        <f>AA558</f>
        <v>0</v>
      </c>
      <c r="AB556" s="71">
        <f t="shared" si="115"/>
        <v>371.9</v>
      </c>
      <c r="AC556" s="71">
        <f>AC558</f>
        <v>0</v>
      </c>
      <c r="AD556" s="71">
        <f t="shared" si="115"/>
        <v>371.9</v>
      </c>
      <c r="AE556" s="71">
        <f>AE558</f>
        <v>999.7</v>
      </c>
      <c r="AF556" s="71">
        <f t="shared" si="116"/>
        <v>1371.6</v>
      </c>
      <c r="AG556" s="71">
        <f>AG558</f>
        <v>0</v>
      </c>
      <c r="AH556" s="71">
        <f t="shared" si="116"/>
        <v>1371.6</v>
      </c>
      <c r="AI556" s="71">
        <f>AI557+AI558</f>
        <v>39.1</v>
      </c>
      <c r="AJ556" s="71">
        <f t="shared" si="116"/>
        <v>1410.6999999999998</v>
      </c>
    </row>
    <row r="557" spans="2:36" s="47" customFormat="1" ht="42" x14ac:dyDescent="0.4">
      <c r="B557" s="48"/>
      <c r="C557" s="7"/>
      <c r="D557" s="37" t="s">
        <v>14</v>
      </c>
      <c r="E557" s="111" t="s">
        <v>459</v>
      </c>
      <c r="F557" s="111">
        <v>200</v>
      </c>
      <c r="G557" s="38"/>
      <c r="H557" s="71"/>
      <c r="I557" s="71"/>
      <c r="J557" s="71"/>
      <c r="K557" s="71"/>
      <c r="L557" s="71"/>
      <c r="M557" s="71"/>
      <c r="N557" s="71"/>
      <c r="O557" s="71"/>
      <c r="P557" s="71"/>
      <c r="Q557" s="71"/>
      <c r="R557" s="71"/>
      <c r="S557" s="71"/>
      <c r="T557" s="71"/>
      <c r="U557" s="71"/>
      <c r="V557" s="71"/>
      <c r="W557" s="71"/>
      <c r="X557" s="71"/>
      <c r="Y557" s="71"/>
      <c r="Z557" s="71"/>
      <c r="AA557" s="71"/>
      <c r="AB557" s="71"/>
      <c r="AC557" s="71"/>
      <c r="AD557" s="71"/>
      <c r="AE557" s="71"/>
      <c r="AF557" s="71"/>
      <c r="AG557" s="71"/>
      <c r="AH557" s="71"/>
      <c r="AI557" s="71">
        <v>39.1</v>
      </c>
      <c r="AJ557" s="71">
        <f t="shared" si="116"/>
        <v>39.1</v>
      </c>
    </row>
    <row r="558" spans="2:36" s="47" customFormat="1" ht="21" x14ac:dyDescent="0.4">
      <c r="B558" s="48"/>
      <c r="C558" s="7"/>
      <c r="D558" s="37" t="s">
        <v>18</v>
      </c>
      <c r="E558" s="99" t="s">
        <v>460</v>
      </c>
      <c r="F558" s="99">
        <v>800</v>
      </c>
      <c r="G558" s="38"/>
      <c r="H558" s="71"/>
      <c r="I558" s="71">
        <v>0.8</v>
      </c>
      <c r="J558" s="71">
        <f t="shared" si="117"/>
        <v>0.8</v>
      </c>
      <c r="K558" s="71"/>
      <c r="L558" s="71">
        <f t="shared" si="111"/>
        <v>0.8</v>
      </c>
      <c r="M558" s="71">
        <v>50</v>
      </c>
      <c r="N558" s="71">
        <f t="shared" si="112"/>
        <v>50.8</v>
      </c>
      <c r="O558" s="71"/>
      <c r="P558" s="71">
        <f t="shared" si="113"/>
        <v>50.8</v>
      </c>
      <c r="Q558" s="71">
        <v>295.89999999999998</v>
      </c>
      <c r="R558" s="71">
        <f t="shared" si="114"/>
        <v>346.7</v>
      </c>
      <c r="S558" s="71">
        <v>25.2</v>
      </c>
      <c r="T558" s="71">
        <f t="shared" si="114"/>
        <v>371.9</v>
      </c>
      <c r="U558" s="71"/>
      <c r="V558" s="71">
        <f t="shared" si="115"/>
        <v>371.9</v>
      </c>
      <c r="W558" s="71"/>
      <c r="X558" s="71">
        <f t="shared" si="115"/>
        <v>371.9</v>
      </c>
      <c r="Y558" s="71"/>
      <c r="Z558" s="71">
        <f t="shared" si="115"/>
        <v>371.9</v>
      </c>
      <c r="AA558" s="71"/>
      <c r="AB558" s="71">
        <f t="shared" si="115"/>
        <v>371.9</v>
      </c>
      <c r="AC558" s="71"/>
      <c r="AD558" s="71">
        <f t="shared" si="115"/>
        <v>371.9</v>
      </c>
      <c r="AE558" s="71">
        <v>999.7</v>
      </c>
      <c r="AF558" s="71">
        <f t="shared" si="116"/>
        <v>1371.6</v>
      </c>
      <c r="AG558" s="71"/>
      <c r="AH558" s="71">
        <f t="shared" si="116"/>
        <v>1371.6</v>
      </c>
      <c r="AI558" s="71"/>
      <c r="AJ558" s="71">
        <f t="shared" si="116"/>
        <v>1371.6</v>
      </c>
    </row>
    <row r="559" spans="2:36" ht="75" customHeight="1" x14ac:dyDescent="0.4">
      <c r="B559" s="12"/>
      <c r="C559" s="7"/>
      <c r="D559" s="37" t="s">
        <v>179</v>
      </c>
      <c r="E559" s="99" t="s">
        <v>180</v>
      </c>
      <c r="F559" s="99"/>
      <c r="G559" s="38"/>
      <c r="H559" s="71">
        <f>H560</f>
        <v>1000</v>
      </c>
      <c r="I559" s="71">
        <f>I560</f>
        <v>0</v>
      </c>
      <c r="J559" s="71">
        <f t="shared" si="117"/>
        <v>1000</v>
      </c>
      <c r="K559" s="71">
        <f>K560</f>
        <v>0</v>
      </c>
      <c r="L559" s="71">
        <f t="shared" si="111"/>
        <v>1000</v>
      </c>
      <c r="M559" s="71">
        <f>M560</f>
        <v>0</v>
      </c>
      <c r="N559" s="71">
        <f t="shared" si="112"/>
        <v>1000</v>
      </c>
      <c r="O559" s="71">
        <f>O560</f>
        <v>0</v>
      </c>
      <c r="P559" s="71">
        <f t="shared" si="113"/>
        <v>1000</v>
      </c>
      <c r="Q559" s="71">
        <f>Q560</f>
        <v>0</v>
      </c>
      <c r="R559" s="71">
        <f t="shared" si="114"/>
        <v>1000</v>
      </c>
      <c r="S559" s="71">
        <f>S560</f>
        <v>0</v>
      </c>
      <c r="T559" s="71">
        <f t="shared" si="114"/>
        <v>1000</v>
      </c>
      <c r="U559" s="71">
        <f>U560</f>
        <v>0</v>
      </c>
      <c r="V559" s="71">
        <f t="shared" si="115"/>
        <v>1000</v>
      </c>
      <c r="W559" s="71">
        <f>W560</f>
        <v>0</v>
      </c>
      <c r="X559" s="71">
        <f t="shared" si="115"/>
        <v>1000</v>
      </c>
      <c r="Y559" s="71">
        <f>Y560</f>
        <v>0</v>
      </c>
      <c r="Z559" s="71">
        <f t="shared" si="115"/>
        <v>1000</v>
      </c>
      <c r="AA559" s="71">
        <f>AA560</f>
        <v>0</v>
      </c>
      <c r="AB559" s="71">
        <f t="shared" si="115"/>
        <v>1000</v>
      </c>
      <c r="AC559" s="71">
        <f>AC560</f>
        <v>0</v>
      </c>
      <c r="AD559" s="71">
        <f t="shared" si="115"/>
        <v>1000</v>
      </c>
      <c r="AE559" s="71">
        <f>AE560</f>
        <v>0</v>
      </c>
      <c r="AF559" s="71">
        <f t="shared" si="116"/>
        <v>1000</v>
      </c>
      <c r="AG559" s="71">
        <f>AG560</f>
        <v>0</v>
      </c>
      <c r="AH559" s="71">
        <f t="shared" si="116"/>
        <v>1000</v>
      </c>
      <c r="AI559" s="71">
        <f>AI560</f>
        <v>-60</v>
      </c>
      <c r="AJ559" s="71">
        <f t="shared" si="116"/>
        <v>940</v>
      </c>
    </row>
    <row r="560" spans="2:36" ht="42" x14ac:dyDescent="0.4">
      <c r="B560" s="12"/>
      <c r="C560" s="7"/>
      <c r="D560" s="37" t="s">
        <v>20</v>
      </c>
      <c r="E560" s="99" t="s">
        <v>180</v>
      </c>
      <c r="F560" s="99">
        <v>600</v>
      </c>
      <c r="G560" s="38">
        <v>3</v>
      </c>
      <c r="H560" s="71">
        <v>1000</v>
      </c>
      <c r="I560" s="71"/>
      <c r="J560" s="71">
        <f t="shared" si="117"/>
        <v>1000</v>
      </c>
      <c r="K560" s="71"/>
      <c r="L560" s="71">
        <f t="shared" si="111"/>
        <v>1000</v>
      </c>
      <c r="M560" s="71"/>
      <c r="N560" s="71">
        <f t="shared" si="112"/>
        <v>1000</v>
      </c>
      <c r="O560" s="71"/>
      <c r="P560" s="71">
        <f t="shared" si="113"/>
        <v>1000</v>
      </c>
      <c r="Q560" s="71"/>
      <c r="R560" s="71">
        <f t="shared" si="114"/>
        <v>1000</v>
      </c>
      <c r="S560" s="71"/>
      <c r="T560" s="71">
        <f t="shared" si="114"/>
        <v>1000</v>
      </c>
      <c r="U560" s="71"/>
      <c r="V560" s="71">
        <f t="shared" si="115"/>
        <v>1000</v>
      </c>
      <c r="W560" s="71"/>
      <c r="X560" s="71">
        <f t="shared" si="115"/>
        <v>1000</v>
      </c>
      <c r="Y560" s="71"/>
      <c r="Z560" s="71">
        <f t="shared" si="115"/>
        <v>1000</v>
      </c>
      <c r="AA560" s="71"/>
      <c r="AB560" s="71">
        <f t="shared" si="115"/>
        <v>1000</v>
      </c>
      <c r="AC560" s="71"/>
      <c r="AD560" s="71">
        <f t="shared" si="115"/>
        <v>1000</v>
      </c>
      <c r="AE560" s="71"/>
      <c r="AF560" s="71">
        <f t="shared" si="116"/>
        <v>1000</v>
      </c>
      <c r="AG560" s="71"/>
      <c r="AH560" s="71">
        <f t="shared" si="116"/>
        <v>1000</v>
      </c>
      <c r="AI560" s="71">
        <v>-60</v>
      </c>
      <c r="AJ560" s="71">
        <f t="shared" si="116"/>
        <v>940</v>
      </c>
    </row>
    <row r="561" spans="2:36" ht="21" x14ac:dyDescent="0.4">
      <c r="B561" s="12"/>
      <c r="C561" s="7"/>
      <c r="D561" s="37" t="s">
        <v>181</v>
      </c>
      <c r="E561" s="99" t="s">
        <v>182</v>
      </c>
      <c r="F561" s="99"/>
      <c r="G561" s="38"/>
      <c r="H561" s="71">
        <f t="shared" ref="H561:AI562" si="119">H562</f>
        <v>4339.3999999999996</v>
      </c>
      <c r="I561" s="71">
        <f t="shared" si="119"/>
        <v>0</v>
      </c>
      <c r="J561" s="71">
        <f t="shared" si="117"/>
        <v>4339.3999999999996</v>
      </c>
      <c r="K561" s="71">
        <f t="shared" si="119"/>
        <v>0</v>
      </c>
      <c r="L561" s="71">
        <f t="shared" si="111"/>
        <v>4339.3999999999996</v>
      </c>
      <c r="M561" s="71">
        <f t="shared" si="119"/>
        <v>0</v>
      </c>
      <c r="N561" s="71">
        <f t="shared" si="112"/>
        <v>4339.3999999999996</v>
      </c>
      <c r="O561" s="71">
        <f t="shared" si="119"/>
        <v>0</v>
      </c>
      <c r="P561" s="71">
        <f t="shared" si="113"/>
        <v>4339.3999999999996</v>
      </c>
      <c r="Q561" s="71">
        <f t="shared" si="119"/>
        <v>0</v>
      </c>
      <c r="R561" s="71">
        <f t="shared" si="114"/>
        <v>4339.3999999999996</v>
      </c>
      <c r="S561" s="71">
        <f t="shared" si="119"/>
        <v>0</v>
      </c>
      <c r="T561" s="71">
        <f t="shared" si="114"/>
        <v>4339.3999999999996</v>
      </c>
      <c r="U561" s="71">
        <f t="shared" si="119"/>
        <v>0</v>
      </c>
      <c r="V561" s="71">
        <f t="shared" si="115"/>
        <v>4339.3999999999996</v>
      </c>
      <c r="W561" s="71">
        <f t="shared" si="119"/>
        <v>0</v>
      </c>
      <c r="X561" s="71">
        <f t="shared" si="115"/>
        <v>4339.3999999999996</v>
      </c>
      <c r="Y561" s="71">
        <f t="shared" si="119"/>
        <v>0</v>
      </c>
      <c r="Z561" s="71">
        <f t="shared" si="115"/>
        <v>4339.3999999999996</v>
      </c>
      <c r="AA561" s="71">
        <f t="shared" si="119"/>
        <v>0</v>
      </c>
      <c r="AB561" s="71">
        <f t="shared" si="115"/>
        <v>4339.3999999999996</v>
      </c>
      <c r="AC561" s="71">
        <f t="shared" si="119"/>
        <v>0</v>
      </c>
      <c r="AD561" s="71">
        <f t="shared" si="115"/>
        <v>4339.3999999999996</v>
      </c>
      <c r="AE561" s="71">
        <f t="shared" si="119"/>
        <v>0</v>
      </c>
      <c r="AF561" s="71">
        <f t="shared" si="116"/>
        <v>4339.3999999999996</v>
      </c>
      <c r="AG561" s="71">
        <f t="shared" si="119"/>
        <v>0</v>
      </c>
      <c r="AH561" s="71">
        <f t="shared" si="116"/>
        <v>4339.3999999999996</v>
      </c>
      <c r="AI561" s="71">
        <f t="shared" si="119"/>
        <v>-860</v>
      </c>
      <c r="AJ561" s="71">
        <f t="shared" si="116"/>
        <v>3479.3999999999996</v>
      </c>
    </row>
    <row r="562" spans="2:36" ht="52.2" customHeight="1" x14ac:dyDescent="0.4">
      <c r="B562" s="12"/>
      <c r="C562" s="7"/>
      <c r="D562" s="37" t="s">
        <v>224</v>
      </c>
      <c r="E562" s="99" t="s">
        <v>183</v>
      </c>
      <c r="F562" s="99"/>
      <c r="G562" s="38"/>
      <c r="H562" s="71">
        <f t="shared" si="119"/>
        <v>4339.3999999999996</v>
      </c>
      <c r="I562" s="71">
        <f t="shared" si="119"/>
        <v>0</v>
      </c>
      <c r="J562" s="71">
        <f t="shared" si="117"/>
        <v>4339.3999999999996</v>
      </c>
      <c r="K562" s="71">
        <f t="shared" si="119"/>
        <v>0</v>
      </c>
      <c r="L562" s="71">
        <f t="shared" si="111"/>
        <v>4339.3999999999996</v>
      </c>
      <c r="M562" s="71">
        <f t="shared" si="119"/>
        <v>0</v>
      </c>
      <c r="N562" s="71">
        <f t="shared" si="112"/>
        <v>4339.3999999999996</v>
      </c>
      <c r="O562" s="71">
        <f t="shared" si="119"/>
        <v>0</v>
      </c>
      <c r="P562" s="71">
        <f t="shared" si="113"/>
        <v>4339.3999999999996</v>
      </c>
      <c r="Q562" s="71">
        <f t="shared" si="119"/>
        <v>0</v>
      </c>
      <c r="R562" s="71">
        <f t="shared" si="114"/>
        <v>4339.3999999999996</v>
      </c>
      <c r="S562" s="71">
        <f t="shared" si="119"/>
        <v>0</v>
      </c>
      <c r="T562" s="71">
        <f t="shared" si="114"/>
        <v>4339.3999999999996</v>
      </c>
      <c r="U562" s="71">
        <f t="shared" si="119"/>
        <v>0</v>
      </c>
      <c r="V562" s="71">
        <f t="shared" si="115"/>
        <v>4339.3999999999996</v>
      </c>
      <c r="W562" s="71">
        <f t="shared" si="119"/>
        <v>0</v>
      </c>
      <c r="X562" s="71">
        <f t="shared" si="115"/>
        <v>4339.3999999999996</v>
      </c>
      <c r="Y562" s="71">
        <f t="shared" si="119"/>
        <v>0</v>
      </c>
      <c r="Z562" s="71">
        <f t="shared" si="115"/>
        <v>4339.3999999999996</v>
      </c>
      <c r="AA562" s="71">
        <f t="shared" si="119"/>
        <v>0</v>
      </c>
      <c r="AB562" s="71">
        <f t="shared" si="115"/>
        <v>4339.3999999999996</v>
      </c>
      <c r="AC562" s="71">
        <f t="shared" si="119"/>
        <v>0</v>
      </c>
      <c r="AD562" s="71">
        <f t="shared" si="115"/>
        <v>4339.3999999999996</v>
      </c>
      <c r="AE562" s="71">
        <f t="shared" si="119"/>
        <v>0</v>
      </c>
      <c r="AF562" s="71">
        <f t="shared" si="116"/>
        <v>4339.3999999999996</v>
      </c>
      <c r="AG562" s="71">
        <f t="shared" si="119"/>
        <v>0</v>
      </c>
      <c r="AH562" s="71">
        <f t="shared" si="116"/>
        <v>4339.3999999999996</v>
      </c>
      <c r="AI562" s="71">
        <f t="shared" si="119"/>
        <v>-860</v>
      </c>
      <c r="AJ562" s="71">
        <f t="shared" si="116"/>
        <v>3479.3999999999996</v>
      </c>
    </row>
    <row r="563" spans="2:36" ht="54.6" customHeight="1" x14ac:dyDescent="0.4">
      <c r="B563" s="12"/>
      <c r="C563" s="7"/>
      <c r="D563" s="37" t="s">
        <v>9</v>
      </c>
      <c r="E563" s="99" t="s">
        <v>183</v>
      </c>
      <c r="F563" s="99">
        <v>600</v>
      </c>
      <c r="G563" s="38">
        <v>9</v>
      </c>
      <c r="H563" s="71">
        <v>4339.3999999999996</v>
      </c>
      <c r="I563" s="71"/>
      <c r="J563" s="71">
        <f t="shared" si="117"/>
        <v>4339.3999999999996</v>
      </c>
      <c r="K563" s="71"/>
      <c r="L563" s="71">
        <f t="shared" si="111"/>
        <v>4339.3999999999996</v>
      </c>
      <c r="M563" s="71"/>
      <c r="N563" s="71">
        <f t="shared" si="112"/>
        <v>4339.3999999999996</v>
      </c>
      <c r="O563" s="71"/>
      <c r="P563" s="71">
        <f t="shared" si="113"/>
        <v>4339.3999999999996</v>
      </c>
      <c r="Q563" s="71"/>
      <c r="R563" s="71">
        <f t="shared" si="114"/>
        <v>4339.3999999999996</v>
      </c>
      <c r="S563" s="71"/>
      <c r="T563" s="71">
        <f t="shared" si="114"/>
        <v>4339.3999999999996</v>
      </c>
      <c r="U563" s="71"/>
      <c r="V563" s="71">
        <f t="shared" si="115"/>
        <v>4339.3999999999996</v>
      </c>
      <c r="W563" s="71"/>
      <c r="X563" s="71">
        <f t="shared" si="115"/>
        <v>4339.3999999999996</v>
      </c>
      <c r="Y563" s="71"/>
      <c r="Z563" s="71">
        <f t="shared" si="115"/>
        <v>4339.3999999999996</v>
      </c>
      <c r="AA563" s="71"/>
      <c r="AB563" s="71">
        <f t="shared" si="115"/>
        <v>4339.3999999999996</v>
      </c>
      <c r="AC563" s="71"/>
      <c r="AD563" s="71">
        <f t="shared" ref="AD563:AJ610" si="120">AB563+AC563</f>
        <v>4339.3999999999996</v>
      </c>
      <c r="AE563" s="71"/>
      <c r="AF563" s="71">
        <f t="shared" si="120"/>
        <v>4339.3999999999996</v>
      </c>
      <c r="AG563" s="71"/>
      <c r="AH563" s="71">
        <f t="shared" si="120"/>
        <v>4339.3999999999996</v>
      </c>
      <c r="AI563" s="71">
        <v>-860</v>
      </c>
      <c r="AJ563" s="71">
        <f t="shared" si="120"/>
        <v>3479.3999999999996</v>
      </c>
    </row>
    <row r="564" spans="2:36" ht="61.2" x14ac:dyDescent="0.4">
      <c r="B564" s="12"/>
      <c r="C564" s="53">
        <v>22</v>
      </c>
      <c r="D564" s="9" t="s">
        <v>184</v>
      </c>
      <c r="E564" s="39" t="s">
        <v>185</v>
      </c>
      <c r="F564" s="39"/>
      <c r="G564" s="15"/>
      <c r="H564" s="70">
        <f t="shared" ref="H564:AI564" si="121">H565</f>
        <v>18543</v>
      </c>
      <c r="I564" s="70">
        <f t="shared" si="121"/>
        <v>0</v>
      </c>
      <c r="J564" s="70">
        <f t="shared" si="117"/>
        <v>18543</v>
      </c>
      <c r="K564" s="70">
        <f t="shared" si="121"/>
        <v>0</v>
      </c>
      <c r="L564" s="70">
        <f t="shared" si="111"/>
        <v>18543</v>
      </c>
      <c r="M564" s="70">
        <f t="shared" si="121"/>
        <v>0</v>
      </c>
      <c r="N564" s="70">
        <f t="shared" si="112"/>
        <v>18543</v>
      </c>
      <c r="O564" s="70">
        <f t="shared" si="121"/>
        <v>0</v>
      </c>
      <c r="P564" s="70">
        <f t="shared" si="113"/>
        <v>18543</v>
      </c>
      <c r="Q564" s="70">
        <f t="shared" si="121"/>
        <v>0</v>
      </c>
      <c r="R564" s="70">
        <f t="shared" si="114"/>
        <v>18543</v>
      </c>
      <c r="S564" s="70">
        <f t="shared" si="121"/>
        <v>0</v>
      </c>
      <c r="T564" s="70">
        <f t="shared" si="114"/>
        <v>18543</v>
      </c>
      <c r="U564" s="70">
        <f t="shared" si="121"/>
        <v>0</v>
      </c>
      <c r="V564" s="70">
        <f t="shared" si="115"/>
        <v>18543</v>
      </c>
      <c r="W564" s="70">
        <f t="shared" si="121"/>
        <v>341</v>
      </c>
      <c r="X564" s="70">
        <f t="shared" si="115"/>
        <v>18884</v>
      </c>
      <c r="Y564" s="70">
        <f t="shared" si="121"/>
        <v>0</v>
      </c>
      <c r="Z564" s="70">
        <f t="shared" si="115"/>
        <v>18884</v>
      </c>
      <c r="AA564" s="70">
        <f t="shared" si="121"/>
        <v>0</v>
      </c>
      <c r="AB564" s="70">
        <f t="shared" si="115"/>
        <v>18884</v>
      </c>
      <c r="AC564" s="70">
        <f t="shared" si="121"/>
        <v>0</v>
      </c>
      <c r="AD564" s="70">
        <f t="shared" si="120"/>
        <v>18884</v>
      </c>
      <c r="AE564" s="70">
        <f t="shared" si="121"/>
        <v>0</v>
      </c>
      <c r="AF564" s="70">
        <f t="shared" si="120"/>
        <v>18884</v>
      </c>
      <c r="AG564" s="70">
        <f t="shared" si="121"/>
        <v>0</v>
      </c>
      <c r="AH564" s="70">
        <f t="shared" si="120"/>
        <v>18884</v>
      </c>
      <c r="AI564" s="70">
        <f t="shared" si="121"/>
        <v>-1330.3</v>
      </c>
      <c r="AJ564" s="70">
        <f t="shared" si="120"/>
        <v>17553.7</v>
      </c>
    </row>
    <row r="565" spans="2:36" ht="21" x14ac:dyDescent="0.4">
      <c r="B565" s="12"/>
      <c r="C565" s="7"/>
      <c r="D565" s="37" t="s">
        <v>186</v>
      </c>
      <c r="E565" s="99" t="s">
        <v>187</v>
      </c>
      <c r="F565" s="99"/>
      <c r="G565" s="38"/>
      <c r="H565" s="71">
        <f>H566+H569</f>
        <v>18543</v>
      </c>
      <c r="I565" s="71">
        <f>I566+I569</f>
        <v>0</v>
      </c>
      <c r="J565" s="71">
        <f t="shared" si="117"/>
        <v>18543</v>
      </c>
      <c r="K565" s="71">
        <f>K566+K569</f>
        <v>0</v>
      </c>
      <c r="L565" s="71">
        <f t="shared" si="111"/>
        <v>18543</v>
      </c>
      <c r="M565" s="71">
        <f>M566+M569</f>
        <v>0</v>
      </c>
      <c r="N565" s="71">
        <f t="shared" si="112"/>
        <v>18543</v>
      </c>
      <c r="O565" s="71">
        <f>O566+O569</f>
        <v>0</v>
      </c>
      <c r="P565" s="71">
        <f t="shared" si="113"/>
        <v>18543</v>
      </c>
      <c r="Q565" s="71">
        <f>Q566+Q569</f>
        <v>0</v>
      </c>
      <c r="R565" s="71">
        <f t="shared" si="114"/>
        <v>18543</v>
      </c>
      <c r="S565" s="71">
        <f>S566+S569</f>
        <v>0</v>
      </c>
      <c r="T565" s="71">
        <f t="shared" si="114"/>
        <v>18543</v>
      </c>
      <c r="U565" s="71">
        <f>U566+U569</f>
        <v>0</v>
      </c>
      <c r="V565" s="71">
        <f t="shared" si="115"/>
        <v>18543</v>
      </c>
      <c r="W565" s="71">
        <f>W566+W569</f>
        <v>341</v>
      </c>
      <c r="X565" s="71">
        <f t="shared" si="115"/>
        <v>18884</v>
      </c>
      <c r="Y565" s="71">
        <f>Y566+Y569</f>
        <v>0</v>
      </c>
      <c r="Z565" s="71">
        <f t="shared" si="115"/>
        <v>18884</v>
      </c>
      <c r="AA565" s="71">
        <f>AA566+AA569</f>
        <v>0</v>
      </c>
      <c r="AB565" s="71">
        <f t="shared" si="115"/>
        <v>18884</v>
      </c>
      <c r="AC565" s="71">
        <f>AC566+AC569</f>
        <v>0</v>
      </c>
      <c r="AD565" s="71">
        <f t="shared" si="120"/>
        <v>18884</v>
      </c>
      <c r="AE565" s="71">
        <f>AE566+AE569</f>
        <v>0</v>
      </c>
      <c r="AF565" s="71">
        <f t="shared" si="120"/>
        <v>18884</v>
      </c>
      <c r="AG565" s="71">
        <f>AG566+AG569</f>
        <v>0</v>
      </c>
      <c r="AH565" s="71">
        <f t="shared" si="120"/>
        <v>18884</v>
      </c>
      <c r="AI565" s="71">
        <f>AI566+AI569</f>
        <v>-1330.3</v>
      </c>
      <c r="AJ565" s="71">
        <f t="shared" si="120"/>
        <v>17553.7</v>
      </c>
    </row>
    <row r="566" spans="2:36" ht="21" x14ac:dyDescent="0.4">
      <c r="B566" s="12"/>
      <c r="C566" s="7"/>
      <c r="D566" s="37" t="s">
        <v>188</v>
      </c>
      <c r="E566" s="99" t="s">
        <v>189</v>
      </c>
      <c r="F566" s="99"/>
      <c r="G566" s="38"/>
      <c r="H566" s="71">
        <f>H567+H568</f>
        <v>17012</v>
      </c>
      <c r="I566" s="71">
        <f>I567+I568</f>
        <v>0</v>
      </c>
      <c r="J566" s="71">
        <f t="shared" si="117"/>
        <v>17012</v>
      </c>
      <c r="K566" s="71">
        <f>K567+K568</f>
        <v>0</v>
      </c>
      <c r="L566" s="71">
        <f t="shared" si="111"/>
        <v>17012</v>
      </c>
      <c r="M566" s="71">
        <f>M567+M568</f>
        <v>0</v>
      </c>
      <c r="N566" s="71">
        <f t="shared" si="112"/>
        <v>17012</v>
      </c>
      <c r="O566" s="71">
        <f>O567+O568</f>
        <v>0</v>
      </c>
      <c r="P566" s="71">
        <f t="shared" si="113"/>
        <v>17012</v>
      </c>
      <c r="Q566" s="71">
        <f>Q567+Q568</f>
        <v>0</v>
      </c>
      <c r="R566" s="71">
        <f t="shared" si="114"/>
        <v>17012</v>
      </c>
      <c r="S566" s="71">
        <f>S567+S568</f>
        <v>0</v>
      </c>
      <c r="T566" s="71">
        <f t="shared" si="114"/>
        <v>17012</v>
      </c>
      <c r="U566" s="71">
        <f>U567+U568</f>
        <v>0</v>
      </c>
      <c r="V566" s="71">
        <f t="shared" si="115"/>
        <v>17012</v>
      </c>
      <c r="W566" s="71">
        <f>W567+W568</f>
        <v>341</v>
      </c>
      <c r="X566" s="71">
        <f t="shared" si="115"/>
        <v>17353</v>
      </c>
      <c r="Y566" s="71">
        <f>Y567+Y568</f>
        <v>0</v>
      </c>
      <c r="Z566" s="71">
        <f t="shared" si="115"/>
        <v>17353</v>
      </c>
      <c r="AA566" s="71">
        <f>AA567+AA568</f>
        <v>0</v>
      </c>
      <c r="AB566" s="71">
        <f t="shared" si="115"/>
        <v>17353</v>
      </c>
      <c r="AC566" s="71">
        <f>AC567+AC568</f>
        <v>0</v>
      </c>
      <c r="AD566" s="71">
        <f t="shared" si="120"/>
        <v>17353</v>
      </c>
      <c r="AE566" s="71">
        <f>AE567+AE568</f>
        <v>0</v>
      </c>
      <c r="AF566" s="71">
        <f t="shared" si="120"/>
        <v>17353</v>
      </c>
      <c r="AG566" s="71">
        <f>AG567+AG568</f>
        <v>0</v>
      </c>
      <c r="AH566" s="71">
        <f t="shared" si="120"/>
        <v>17353</v>
      </c>
      <c r="AI566" s="71">
        <f>AI567+AI568</f>
        <v>-905.3</v>
      </c>
      <c r="AJ566" s="71">
        <f t="shared" si="120"/>
        <v>16447.7</v>
      </c>
    </row>
    <row r="567" spans="2:36" ht="97.2" customHeight="1" x14ac:dyDescent="0.4">
      <c r="B567" s="12"/>
      <c r="C567" s="7"/>
      <c r="D567" s="37" t="s">
        <v>74</v>
      </c>
      <c r="E567" s="99" t="s">
        <v>189</v>
      </c>
      <c r="F567" s="99">
        <v>100</v>
      </c>
      <c r="G567" s="38">
        <v>6</v>
      </c>
      <c r="H567" s="71">
        <v>15742</v>
      </c>
      <c r="I567" s="71"/>
      <c r="J567" s="71">
        <f t="shared" si="117"/>
        <v>15742</v>
      </c>
      <c r="K567" s="71"/>
      <c r="L567" s="71">
        <f t="shared" si="111"/>
        <v>15742</v>
      </c>
      <c r="M567" s="71"/>
      <c r="N567" s="71">
        <f t="shared" si="112"/>
        <v>15742</v>
      </c>
      <c r="O567" s="71"/>
      <c r="P567" s="71">
        <f t="shared" si="113"/>
        <v>15742</v>
      </c>
      <c r="Q567" s="71"/>
      <c r="R567" s="71">
        <f t="shared" si="114"/>
        <v>15742</v>
      </c>
      <c r="S567" s="71"/>
      <c r="T567" s="71">
        <f t="shared" si="114"/>
        <v>15742</v>
      </c>
      <c r="U567" s="71"/>
      <c r="V567" s="71">
        <f t="shared" si="115"/>
        <v>15742</v>
      </c>
      <c r="W567" s="71">
        <v>341</v>
      </c>
      <c r="X567" s="71">
        <f t="shared" si="115"/>
        <v>16083</v>
      </c>
      <c r="Y567" s="71"/>
      <c r="Z567" s="71">
        <f t="shared" si="115"/>
        <v>16083</v>
      </c>
      <c r="AA567" s="71"/>
      <c r="AB567" s="71">
        <f t="shared" si="115"/>
        <v>16083</v>
      </c>
      <c r="AC567" s="71"/>
      <c r="AD567" s="71">
        <f t="shared" si="120"/>
        <v>16083</v>
      </c>
      <c r="AE567" s="71"/>
      <c r="AF567" s="71">
        <f t="shared" si="120"/>
        <v>16083</v>
      </c>
      <c r="AG567" s="71"/>
      <c r="AH567" s="71">
        <f t="shared" si="120"/>
        <v>16083</v>
      </c>
      <c r="AI567" s="71">
        <v>-104.4</v>
      </c>
      <c r="AJ567" s="71">
        <f t="shared" si="120"/>
        <v>15978.6</v>
      </c>
    </row>
    <row r="568" spans="2:36" ht="42" x14ac:dyDescent="0.4">
      <c r="B568" s="12"/>
      <c r="C568" s="7"/>
      <c r="D568" s="37" t="s">
        <v>14</v>
      </c>
      <c r="E568" s="99" t="s">
        <v>189</v>
      </c>
      <c r="F568" s="99">
        <v>200</v>
      </c>
      <c r="G568" s="38">
        <v>6</v>
      </c>
      <c r="H568" s="71">
        <v>1270</v>
      </c>
      <c r="I568" s="71"/>
      <c r="J568" s="71">
        <f t="shared" si="117"/>
        <v>1270</v>
      </c>
      <c r="K568" s="71"/>
      <c r="L568" s="71">
        <f t="shared" si="111"/>
        <v>1270</v>
      </c>
      <c r="M568" s="71"/>
      <c r="N568" s="71">
        <f t="shared" si="112"/>
        <v>1270</v>
      </c>
      <c r="O568" s="71"/>
      <c r="P568" s="71">
        <f t="shared" si="113"/>
        <v>1270</v>
      </c>
      <c r="Q568" s="71"/>
      <c r="R568" s="71">
        <f t="shared" si="114"/>
        <v>1270</v>
      </c>
      <c r="S568" s="71"/>
      <c r="T568" s="71">
        <f t="shared" si="114"/>
        <v>1270</v>
      </c>
      <c r="U568" s="71"/>
      <c r="V568" s="71">
        <f t="shared" si="115"/>
        <v>1270</v>
      </c>
      <c r="W568" s="71"/>
      <c r="X568" s="71">
        <f t="shared" si="115"/>
        <v>1270</v>
      </c>
      <c r="Y568" s="71"/>
      <c r="Z568" s="71">
        <f t="shared" si="115"/>
        <v>1270</v>
      </c>
      <c r="AA568" s="71"/>
      <c r="AB568" s="71">
        <f t="shared" si="115"/>
        <v>1270</v>
      </c>
      <c r="AC568" s="71"/>
      <c r="AD568" s="71">
        <f t="shared" si="120"/>
        <v>1270</v>
      </c>
      <c r="AE568" s="71"/>
      <c r="AF568" s="71">
        <f t="shared" si="120"/>
        <v>1270</v>
      </c>
      <c r="AG568" s="71"/>
      <c r="AH568" s="71">
        <f t="shared" si="120"/>
        <v>1270</v>
      </c>
      <c r="AI568" s="71">
        <v>-800.9</v>
      </c>
      <c r="AJ568" s="71">
        <f t="shared" si="120"/>
        <v>469.1</v>
      </c>
    </row>
    <row r="569" spans="2:36" s="47" customFormat="1" ht="42" x14ac:dyDescent="0.4">
      <c r="B569" s="48"/>
      <c r="C569" s="7"/>
      <c r="D569" s="21" t="s">
        <v>44</v>
      </c>
      <c r="E569" s="63" t="s">
        <v>416</v>
      </c>
      <c r="F569" s="63"/>
      <c r="G569" s="38"/>
      <c r="H569" s="71">
        <f t="shared" ref="H569:AI575" si="122">H570</f>
        <v>1531</v>
      </c>
      <c r="I569" s="71">
        <f t="shared" si="122"/>
        <v>0</v>
      </c>
      <c r="J569" s="71">
        <f t="shared" si="117"/>
        <v>1531</v>
      </c>
      <c r="K569" s="71">
        <f t="shared" si="122"/>
        <v>0</v>
      </c>
      <c r="L569" s="71">
        <f t="shared" si="111"/>
        <v>1531</v>
      </c>
      <c r="M569" s="71">
        <f t="shared" si="122"/>
        <v>0</v>
      </c>
      <c r="N569" s="71">
        <f t="shared" si="112"/>
        <v>1531</v>
      </c>
      <c r="O569" s="71">
        <f t="shared" si="122"/>
        <v>0</v>
      </c>
      <c r="P569" s="71">
        <f t="shared" si="113"/>
        <v>1531</v>
      </c>
      <c r="Q569" s="71">
        <f t="shared" si="122"/>
        <v>0</v>
      </c>
      <c r="R569" s="71">
        <f t="shared" si="114"/>
        <v>1531</v>
      </c>
      <c r="S569" s="71">
        <f t="shared" si="122"/>
        <v>0</v>
      </c>
      <c r="T569" s="71">
        <f t="shared" si="114"/>
        <v>1531</v>
      </c>
      <c r="U569" s="71">
        <f t="shared" si="122"/>
        <v>0</v>
      </c>
      <c r="V569" s="71">
        <f t="shared" si="115"/>
        <v>1531</v>
      </c>
      <c r="W569" s="71">
        <f t="shared" si="122"/>
        <v>0</v>
      </c>
      <c r="X569" s="71">
        <f t="shared" si="115"/>
        <v>1531</v>
      </c>
      <c r="Y569" s="71">
        <f t="shared" si="122"/>
        <v>0</v>
      </c>
      <c r="Z569" s="71">
        <f t="shared" si="115"/>
        <v>1531</v>
      </c>
      <c r="AA569" s="71">
        <f t="shared" si="122"/>
        <v>0</v>
      </c>
      <c r="AB569" s="71">
        <f t="shared" si="115"/>
        <v>1531</v>
      </c>
      <c r="AC569" s="71">
        <f t="shared" si="122"/>
        <v>0</v>
      </c>
      <c r="AD569" s="71">
        <f t="shared" si="120"/>
        <v>1531</v>
      </c>
      <c r="AE569" s="71">
        <f t="shared" si="122"/>
        <v>0</v>
      </c>
      <c r="AF569" s="71">
        <f t="shared" si="120"/>
        <v>1531</v>
      </c>
      <c r="AG569" s="71">
        <f t="shared" si="122"/>
        <v>0</v>
      </c>
      <c r="AH569" s="71">
        <f t="shared" si="120"/>
        <v>1531</v>
      </c>
      <c r="AI569" s="71">
        <f t="shared" si="122"/>
        <v>-425</v>
      </c>
      <c r="AJ569" s="71">
        <f t="shared" si="120"/>
        <v>1106</v>
      </c>
    </row>
    <row r="570" spans="2:36" s="47" customFormat="1" ht="42" x14ac:dyDescent="0.4">
      <c r="B570" s="48"/>
      <c r="C570" s="7"/>
      <c r="D570" s="43" t="s">
        <v>14</v>
      </c>
      <c r="E570" s="63" t="s">
        <v>416</v>
      </c>
      <c r="F570" s="63" t="s">
        <v>283</v>
      </c>
      <c r="G570" s="38"/>
      <c r="H570" s="71">
        <v>1531</v>
      </c>
      <c r="I570" s="71"/>
      <c r="J570" s="71">
        <f t="shared" si="117"/>
        <v>1531</v>
      </c>
      <c r="K570" s="71"/>
      <c r="L570" s="71">
        <f t="shared" si="111"/>
        <v>1531</v>
      </c>
      <c r="M570" s="71"/>
      <c r="N570" s="71">
        <f t="shared" si="112"/>
        <v>1531</v>
      </c>
      <c r="O570" s="71"/>
      <c r="P570" s="71">
        <f t="shared" si="113"/>
        <v>1531</v>
      </c>
      <c r="Q570" s="71"/>
      <c r="R570" s="71">
        <f t="shared" si="114"/>
        <v>1531</v>
      </c>
      <c r="S570" s="71"/>
      <c r="T570" s="71">
        <f t="shared" si="114"/>
        <v>1531</v>
      </c>
      <c r="U570" s="71"/>
      <c r="V570" s="71">
        <f t="shared" si="115"/>
        <v>1531</v>
      </c>
      <c r="W570" s="71"/>
      <c r="X570" s="71">
        <f t="shared" si="115"/>
        <v>1531</v>
      </c>
      <c r="Y570" s="71"/>
      <c r="Z570" s="71">
        <f t="shared" si="115"/>
        <v>1531</v>
      </c>
      <c r="AA570" s="71"/>
      <c r="AB570" s="71">
        <f t="shared" si="115"/>
        <v>1531</v>
      </c>
      <c r="AC570" s="71"/>
      <c r="AD570" s="71">
        <f t="shared" si="120"/>
        <v>1531</v>
      </c>
      <c r="AE570" s="71"/>
      <c r="AF570" s="71">
        <f t="shared" si="120"/>
        <v>1531</v>
      </c>
      <c r="AG570" s="71"/>
      <c r="AH570" s="71">
        <f t="shared" si="120"/>
        <v>1531</v>
      </c>
      <c r="AI570" s="71">
        <v>-425</v>
      </c>
      <c r="AJ570" s="71">
        <f t="shared" si="120"/>
        <v>1106</v>
      </c>
    </row>
    <row r="571" spans="2:36" s="47" customFormat="1" ht="21" x14ac:dyDescent="0.4">
      <c r="B571" s="48"/>
      <c r="C571" s="7"/>
      <c r="D571" s="76" t="s">
        <v>417</v>
      </c>
      <c r="E571" s="69" t="s">
        <v>420</v>
      </c>
      <c r="F571" s="63"/>
      <c r="G571" s="38"/>
      <c r="H571" s="70">
        <f t="shared" si="122"/>
        <v>1600</v>
      </c>
      <c r="I571" s="70">
        <f t="shared" si="122"/>
        <v>0</v>
      </c>
      <c r="J571" s="70">
        <f t="shared" si="117"/>
        <v>1600</v>
      </c>
      <c r="K571" s="70">
        <f t="shared" si="122"/>
        <v>0</v>
      </c>
      <c r="L571" s="70">
        <f t="shared" si="111"/>
        <v>1600</v>
      </c>
      <c r="M571" s="70">
        <f t="shared" si="122"/>
        <v>0</v>
      </c>
      <c r="N571" s="70">
        <f t="shared" si="112"/>
        <v>1600</v>
      </c>
      <c r="O571" s="70">
        <f t="shared" si="122"/>
        <v>0</v>
      </c>
      <c r="P571" s="70">
        <f t="shared" si="113"/>
        <v>1600</v>
      </c>
      <c r="Q571" s="70">
        <f t="shared" si="122"/>
        <v>0</v>
      </c>
      <c r="R571" s="70">
        <f t="shared" si="114"/>
        <v>1600</v>
      </c>
      <c r="S571" s="70">
        <f t="shared" si="122"/>
        <v>0</v>
      </c>
      <c r="T571" s="70">
        <f t="shared" si="114"/>
        <v>1600</v>
      </c>
      <c r="U571" s="70">
        <f t="shared" si="122"/>
        <v>0</v>
      </c>
      <c r="V571" s="70">
        <f t="shared" si="115"/>
        <v>1600</v>
      </c>
      <c r="W571" s="70">
        <f t="shared" si="122"/>
        <v>0</v>
      </c>
      <c r="X571" s="70">
        <f t="shared" si="115"/>
        <v>1600</v>
      </c>
      <c r="Y571" s="70">
        <f t="shared" si="122"/>
        <v>0</v>
      </c>
      <c r="Z571" s="70">
        <f t="shared" si="115"/>
        <v>1600</v>
      </c>
      <c r="AA571" s="70">
        <f t="shared" si="122"/>
        <v>0</v>
      </c>
      <c r="AB571" s="70">
        <f t="shared" si="115"/>
        <v>1600</v>
      </c>
      <c r="AC571" s="70">
        <f t="shared" si="122"/>
        <v>0</v>
      </c>
      <c r="AD571" s="70">
        <f t="shared" si="120"/>
        <v>1600</v>
      </c>
      <c r="AE571" s="70">
        <f t="shared" si="122"/>
        <v>0</v>
      </c>
      <c r="AF571" s="70">
        <f t="shared" si="120"/>
        <v>1600</v>
      </c>
      <c r="AG571" s="70">
        <f t="shared" si="122"/>
        <v>0</v>
      </c>
      <c r="AH571" s="70">
        <f t="shared" si="120"/>
        <v>1600</v>
      </c>
      <c r="AI571" s="70">
        <f t="shared" si="122"/>
        <v>0</v>
      </c>
      <c r="AJ571" s="70">
        <f t="shared" si="120"/>
        <v>1600</v>
      </c>
    </row>
    <row r="572" spans="2:36" s="47" customFormat="1" ht="33.6" customHeight="1" x14ac:dyDescent="0.4">
      <c r="B572" s="48"/>
      <c r="C572" s="7"/>
      <c r="D572" s="43" t="s">
        <v>418</v>
      </c>
      <c r="E572" s="63" t="s">
        <v>421</v>
      </c>
      <c r="F572" s="63"/>
      <c r="G572" s="38"/>
      <c r="H572" s="71">
        <f t="shared" si="122"/>
        <v>1600</v>
      </c>
      <c r="I572" s="71">
        <f t="shared" si="122"/>
        <v>0</v>
      </c>
      <c r="J572" s="71">
        <f t="shared" si="117"/>
        <v>1600</v>
      </c>
      <c r="K572" s="71">
        <f t="shared" si="122"/>
        <v>0</v>
      </c>
      <c r="L572" s="71">
        <f t="shared" si="111"/>
        <v>1600</v>
      </c>
      <c r="M572" s="71">
        <f t="shared" si="122"/>
        <v>0</v>
      </c>
      <c r="N572" s="71">
        <f t="shared" si="112"/>
        <v>1600</v>
      </c>
      <c r="O572" s="71">
        <f t="shared" si="122"/>
        <v>0</v>
      </c>
      <c r="P572" s="71">
        <f t="shared" si="113"/>
        <v>1600</v>
      </c>
      <c r="Q572" s="71">
        <f t="shared" si="122"/>
        <v>0</v>
      </c>
      <c r="R572" s="71">
        <f t="shared" si="114"/>
        <v>1600</v>
      </c>
      <c r="S572" s="71">
        <f t="shared" si="122"/>
        <v>0</v>
      </c>
      <c r="T572" s="71">
        <f t="shared" si="114"/>
        <v>1600</v>
      </c>
      <c r="U572" s="71">
        <f t="shared" si="122"/>
        <v>0</v>
      </c>
      <c r="V572" s="71">
        <f t="shared" si="115"/>
        <v>1600</v>
      </c>
      <c r="W572" s="71">
        <f t="shared" si="122"/>
        <v>0</v>
      </c>
      <c r="X572" s="71">
        <f t="shared" si="115"/>
        <v>1600</v>
      </c>
      <c r="Y572" s="71">
        <f t="shared" si="122"/>
        <v>0</v>
      </c>
      <c r="Z572" s="71">
        <f t="shared" si="115"/>
        <v>1600</v>
      </c>
      <c r="AA572" s="71">
        <f t="shared" si="122"/>
        <v>0</v>
      </c>
      <c r="AB572" s="71">
        <f t="shared" si="115"/>
        <v>1600</v>
      </c>
      <c r="AC572" s="71">
        <f t="shared" si="122"/>
        <v>0</v>
      </c>
      <c r="AD572" s="71">
        <f t="shared" si="120"/>
        <v>1600</v>
      </c>
      <c r="AE572" s="71">
        <f t="shared" si="122"/>
        <v>0</v>
      </c>
      <c r="AF572" s="71">
        <f t="shared" si="120"/>
        <v>1600</v>
      </c>
      <c r="AG572" s="71">
        <f t="shared" si="122"/>
        <v>0</v>
      </c>
      <c r="AH572" s="71">
        <f t="shared" si="120"/>
        <v>1600</v>
      </c>
      <c r="AI572" s="71">
        <f t="shared" si="122"/>
        <v>0</v>
      </c>
      <c r="AJ572" s="71">
        <f t="shared" si="120"/>
        <v>1600</v>
      </c>
    </row>
    <row r="573" spans="2:36" s="47" customFormat="1" ht="21" x14ac:dyDescent="0.4">
      <c r="B573" s="48"/>
      <c r="C573" s="7"/>
      <c r="D573" s="21" t="s">
        <v>419</v>
      </c>
      <c r="E573" s="63" t="s">
        <v>421</v>
      </c>
      <c r="F573" s="63" t="s">
        <v>422</v>
      </c>
      <c r="G573" s="38"/>
      <c r="H573" s="71">
        <v>1600</v>
      </c>
      <c r="I573" s="71"/>
      <c r="J573" s="71">
        <f t="shared" si="117"/>
        <v>1600</v>
      </c>
      <c r="K573" s="71"/>
      <c r="L573" s="71">
        <f t="shared" si="111"/>
        <v>1600</v>
      </c>
      <c r="M573" s="71"/>
      <c r="N573" s="71">
        <f t="shared" si="112"/>
        <v>1600</v>
      </c>
      <c r="O573" s="71"/>
      <c r="P573" s="71">
        <f t="shared" si="113"/>
        <v>1600</v>
      </c>
      <c r="Q573" s="71"/>
      <c r="R573" s="71">
        <f t="shared" si="114"/>
        <v>1600</v>
      </c>
      <c r="S573" s="71"/>
      <c r="T573" s="71">
        <f t="shared" si="114"/>
        <v>1600</v>
      </c>
      <c r="U573" s="71"/>
      <c r="V573" s="71">
        <f t="shared" si="115"/>
        <v>1600</v>
      </c>
      <c r="W573" s="71"/>
      <c r="X573" s="71">
        <f t="shared" si="115"/>
        <v>1600</v>
      </c>
      <c r="Y573" s="71"/>
      <c r="Z573" s="71">
        <f t="shared" si="115"/>
        <v>1600</v>
      </c>
      <c r="AA573" s="71"/>
      <c r="AB573" s="71">
        <f t="shared" si="115"/>
        <v>1600</v>
      </c>
      <c r="AC573" s="71"/>
      <c r="AD573" s="71">
        <f t="shared" si="120"/>
        <v>1600</v>
      </c>
      <c r="AE573" s="71"/>
      <c r="AF573" s="71">
        <f t="shared" si="120"/>
        <v>1600</v>
      </c>
      <c r="AG573" s="71"/>
      <c r="AH573" s="71">
        <f t="shared" si="120"/>
        <v>1600</v>
      </c>
      <c r="AI573" s="71"/>
      <c r="AJ573" s="71">
        <f t="shared" si="120"/>
        <v>1600</v>
      </c>
    </row>
    <row r="574" spans="2:36" ht="28.5" customHeight="1" x14ac:dyDescent="0.4">
      <c r="B574" s="12"/>
      <c r="C574" s="53">
        <v>23</v>
      </c>
      <c r="D574" s="9" t="s">
        <v>190</v>
      </c>
      <c r="E574" s="39" t="s">
        <v>191</v>
      </c>
      <c r="F574" s="39"/>
      <c r="G574" s="9"/>
      <c r="H574" s="70">
        <f t="shared" si="122"/>
        <v>2456.6</v>
      </c>
      <c r="I574" s="70">
        <f t="shared" si="122"/>
        <v>1185.4000000000001</v>
      </c>
      <c r="J574" s="70">
        <f t="shared" si="117"/>
        <v>3642</v>
      </c>
      <c r="K574" s="70">
        <f t="shared" si="122"/>
        <v>0</v>
      </c>
      <c r="L574" s="70">
        <f t="shared" si="111"/>
        <v>3642</v>
      </c>
      <c r="M574" s="70">
        <f t="shared" si="122"/>
        <v>0</v>
      </c>
      <c r="N574" s="70">
        <f t="shared" si="112"/>
        <v>3642</v>
      </c>
      <c r="O574" s="70">
        <f t="shared" si="122"/>
        <v>0</v>
      </c>
      <c r="P574" s="70">
        <f t="shared" si="113"/>
        <v>3642</v>
      </c>
      <c r="Q574" s="70">
        <f t="shared" si="122"/>
        <v>0</v>
      </c>
      <c r="R574" s="70">
        <f t="shared" si="114"/>
        <v>3642</v>
      </c>
      <c r="S574" s="70">
        <f t="shared" si="122"/>
        <v>0</v>
      </c>
      <c r="T574" s="70">
        <f t="shared" si="114"/>
        <v>3642</v>
      </c>
      <c r="U574" s="70">
        <f t="shared" si="122"/>
        <v>0</v>
      </c>
      <c r="V574" s="70">
        <f t="shared" si="115"/>
        <v>3642</v>
      </c>
      <c r="W574" s="70">
        <f t="shared" si="122"/>
        <v>-134.9</v>
      </c>
      <c r="X574" s="70">
        <f t="shared" si="115"/>
        <v>3507.1</v>
      </c>
      <c r="Y574" s="70">
        <f t="shared" si="122"/>
        <v>0</v>
      </c>
      <c r="Z574" s="70">
        <f t="shared" si="115"/>
        <v>3507.1</v>
      </c>
      <c r="AA574" s="70">
        <f t="shared" si="122"/>
        <v>0</v>
      </c>
      <c r="AB574" s="70">
        <f t="shared" si="115"/>
        <v>3507.1</v>
      </c>
      <c r="AC574" s="70">
        <f t="shared" si="122"/>
        <v>0</v>
      </c>
      <c r="AD574" s="70">
        <f t="shared" si="120"/>
        <v>3507.1</v>
      </c>
      <c r="AE574" s="70">
        <f t="shared" si="122"/>
        <v>0</v>
      </c>
      <c r="AF574" s="70">
        <f t="shared" si="120"/>
        <v>3507.1</v>
      </c>
      <c r="AG574" s="70">
        <f t="shared" si="122"/>
        <v>-771</v>
      </c>
      <c r="AH574" s="70">
        <f t="shared" si="120"/>
        <v>2736.1</v>
      </c>
      <c r="AI574" s="70">
        <f t="shared" si="122"/>
        <v>0</v>
      </c>
      <c r="AJ574" s="70">
        <f t="shared" si="120"/>
        <v>2736.1</v>
      </c>
    </row>
    <row r="575" spans="2:36" ht="30" customHeight="1" x14ac:dyDescent="0.4">
      <c r="B575" s="12"/>
      <c r="C575" s="7"/>
      <c r="D575" s="37" t="s">
        <v>213</v>
      </c>
      <c r="E575" s="99" t="s">
        <v>214</v>
      </c>
      <c r="F575" s="99"/>
      <c r="G575" s="37"/>
      <c r="H575" s="71">
        <f t="shared" si="122"/>
        <v>2456.6</v>
      </c>
      <c r="I575" s="71">
        <f t="shared" si="122"/>
        <v>1185.4000000000001</v>
      </c>
      <c r="J575" s="71">
        <f t="shared" si="117"/>
        <v>3642</v>
      </c>
      <c r="K575" s="71">
        <f t="shared" si="122"/>
        <v>0</v>
      </c>
      <c r="L575" s="71">
        <f t="shared" si="111"/>
        <v>3642</v>
      </c>
      <c r="M575" s="71">
        <f t="shared" si="122"/>
        <v>0</v>
      </c>
      <c r="N575" s="71">
        <f t="shared" si="112"/>
        <v>3642</v>
      </c>
      <c r="O575" s="71">
        <f t="shared" si="122"/>
        <v>0</v>
      </c>
      <c r="P575" s="71">
        <f t="shared" si="113"/>
        <v>3642</v>
      </c>
      <c r="Q575" s="71">
        <f t="shared" si="122"/>
        <v>0</v>
      </c>
      <c r="R575" s="71">
        <f t="shared" si="114"/>
        <v>3642</v>
      </c>
      <c r="S575" s="71">
        <f t="shared" si="122"/>
        <v>0</v>
      </c>
      <c r="T575" s="71">
        <f t="shared" si="114"/>
        <v>3642</v>
      </c>
      <c r="U575" s="71">
        <f t="shared" si="122"/>
        <v>0</v>
      </c>
      <c r="V575" s="71">
        <f t="shared" si="115"/>
        <v>3642</v>
      </c>
      <c r="W575" s="71">
        <f t="shared" si="122"/>
        <v>-134.9</v>
      </c>
      <c r="X575" s="71">
        <f t="shared" si="115"/>
        <v>3507.1</v>
      </c>
      <c r="Y575" s="71">
        <f t="shared" si="122"/>
        <v>0</v>
      </c>
      <c r="Z575" s="71">
        <f t="shared" si="115"/>
        <v>3507.1</v>
      </c>
      <c r="AA575" s="71">
        <f t="shared" si="122"/>
        <v>0</v>
      </c>
      <c r="AB575" s="71">
        <f t="shared" si="115"/>
        <v>3507.1</v>
      </c>
      <c r="AC575" s="71">
        <f t="shared" si="122"/>
        <v>0</v>
      </c>
      <c r="AD575" s="71">
        <f t="shared" si="120"/>
        <v>3507.1</v>
      </c>
      <c r="AE575" s="71">
        <f t="shared" si="122"/>
        <v>0</v>
      </c>
      <c r="AF575" s="71">
        <f t="shared" si="120"/>
        <v>3507.1</v>
      </c>
      <c r="AG575" s="71">
        <f t="shared" si="122"/>
        <v>-771</v>
      </c>
      <c r="AH575" s="71">
        <f t="shared" si="120"/>
        <v>2736.1</v>
      </c>
      <c r="AI575" s="71">
        <f t="shared" si="122"/>
        <v>0</v>
      </c>
      <c r="AJ575" s="71">
        <f t="shared" si="120"/>
        <v>2736.1</v>
      </c>
    </row>
    <row r="576" spans="2:36" ht="21" x14ac:dyDescent="0.4">
      <c r="B576" s="12"/>
      <c r="C576" s="7"/>
      <c r="D576" s="37" t="s">
        <v>215</v>
      </c>
      <c r="E576" s="99" t="s">
        <v>214</v>
      </c>
      <c r="F576" s="99">
        <v>700</v>
      </c>
      <c r="G576" s="37"/>
      <c r="H576" s="71">
        <v>2456.6</v>
      </c>
      <c r="I576" s="71">
        <v>1185.4000000000001</v>
      </c>
      <c r="J576" s="71">
        <f t="shared" si="117"/>
        <v>3642</v>
      </c>
      <c r="K576" s="71"/>
      <c r="L576" s="71">
        <f t="shared" si="111"/>
        <v>3642</v>
      </c>
      <c r="M576" s="71"/>
      <c r="N576" s="71">
        <f t="shared" si="112"/>
        <v>3642</v>
      </c>
      <c r="O576" s="71"/>
      <c r="P576" s="71">
        <f t="shared" si="113"/>
        <v>3642</v>
      </c>
      <c r="Q576" s="71"/>
      <c r="R576" s="71">
        <f t="shared" si="114"/>
        <v>3642</v>
      </c>
      <c r="S576" s="71"/>
      <c r="T576" s="71">
        <f t="shared" si="114"/>
        <v>3642</v>
      </c>
      <c r="U576" s="71"/>
      <c r="V576" s="71">
        <f t="shared" si="115"/>
        <v>3642</v>
      </c>
      <c r="W576" s="71">
        <v>-134.9</v>
      </c>
      <c r="X576" s="71">
        <f t="shared" si="115"/>
        <v>3507.1</v>
      </c>
      <c r="Y576" s="71"/>
      <c r="Z576" s="71">
        <f t="shared" si="115"/>
        <v>3507.1</v>
      </c>
      <c r="AA576" s="71"/>
      <c r="AB576" s="71">
        <f t="shared" si="115"/>
        <v>3507.1</v>
      </c>
      <c r="AC576" s="71"/>
      <c r="AD576" s="71">
        <f t="shared" si="120"/>
        <v>3507.1</v>
      </c>
      <c r="AE576" s="71"/>
      <c r="AF576" s="71">
        <f t="shared" si="120"/>
        <v>3507.1</v>
      </c>
      <c r="AG576" s="71">
        <v>-771</v>
      </c>
      <c r="AH576" s="71">
        <f t="shared" si="120"/>
        <v>2736.1</v>
      </c>
      <c r="AI576" s="71"/>
      <c r="AJ576" s="71">
        <f t="shared" si="120"/>
        <v>2736.1</v>
      </c>
    </row>
    <row r="577" spans="2:36" s="47" customFormat="1" ht="53.4" customHeight="1" x14ac:dyDescent="0.4">
      <c r="B577" s="48"/>
      <c r="C577" s="53">
        <v>24</v>
      </c>
      <c r="D577" s="76" t="s">
        <v>579</v>
      </c>
      <c r="E577" s="69" t="s">
        <v>581</v>
      </c>
      <c r="F577" s="69"/>
      <c r="G577" s="9"/>
      <c r="H577" s="70"/>
      <c r="I577" s="70"/>
      <c r="J577" s="70"/>
      <c r="K577" s="70"/>
      <c r="L577" s="70"/>
      <c r="M577" s="70"/>
      <c r="N577" s="70"/>
      <c r="O577" s="70"/>
      <c r="P577" s="70"/>
      <c r="Q577" s="70"/>
      <c r="R577" s="70"/>
      <c r="S577" s="70">
        <f>S578</f>
        <v>5360.6</v>
      </c>
      <c r="T577" s="70">
        <f t="shared" si="114"/>
        <v>5360.6</v>
      </c>
      <c r="U577" s="70">
        <f>U578</f>
        <v>0</v>
      </c>
      <c r="V577" s="70">
        <f t="shared" si="115"/>
        <v>5360.6</v>
      </c>
      <c r="W577" s="70">
        <f>W578</f>
        <v>0</v>
      </c>
      <c r="X577" s="70">
        <f t="shared" si="115"/>
        <v>5360.6</v>
      </c>
      <c r="Y577" s="70">
        <f>Y578</f>
        <v>1050</v>
      </c>
      <c r="Z577" s="70">
        <f t="shared" si="115"/>
        <v>6410.6</v>
      </c>
      <c r="AA577" s="70">
        <f>AA578</f>
        <v>1000</v>
      </c>
      <c r="AB577" s="70">
        <f t="shared" si="115"/>
        <v>7410.6</v>
      </c>
      <c r="AC577" s="70">
        <f>AC578</f>
        <v>890</v>
      </c>
      <c r="AD577" s="70">
        <f t="shared" si="120"/>
        <v>8300.6</v>
      </c>
      <c r="AE577" s="70">
        <f>AE578</f>
        <v>6303.6</v>
      </c>
      <c r="AF577" s="70">
        <f t="shared" si="120"/>
        <v>14604.2</v>
      </c>
      <c r="AG577" s="70">
        <f>AG578</f>
        <v>1500</v>
      </c>
      <c r="AH577" s="70">
        <f t="shared" si="120"/>
        <v>16104.2</v>
      </c>
      <c r="AI577" s="70">
        <f>AI578</f>
        <v>2137</v>
      </c>
      <c r="AJ577" s="70">
        <f t="shared" si="120"/>
        <v>18241.2</v>
      </c>
    </row>
    <row r="578" spans="2:36" s="47" customFormat="1" ht="62.4" customHeight="1" x14ac:dyDescent="0.4">
      <c r="B578" s="48"/>
      <c r="C578" s="7"/>
      <c r="D578" s="21" t="s">
        <v>580</v>
      </c>
      <c r="E578" s="63" t="s">
        <v>582</v>
      </c>
      <c r="F578" s="63"/>
      <c r="G578" s="37"/>
      <c r="H578" s="71"/>
      <c r="I578" s="71"/>
      <c r="J578" s="71"/>
      <c r="K578" s="71"/>
      <c r="L578" s="71"/>
      <c r="M578" s="71"/>
      <c r="N578" s="71"/>
      <c r="O578" s="71"/>
      <c r="P578" s="71"/>
      <c r="Q578" s="71"/>
      <c r="R578" s="71"/>
      <c r="S578" s="71">
        <f>S579</f>
        <v>5360.6</v>
      </c>
      <c r="T578" s="71">
        <f t="shared" si="114"/>
        <v>5360.6</v>
      </c>
      <c r="U578" s="71">
        <f>U579</f>
        <v>0</v>
      </c>
      <c r="V578" s="71">
        <f t="shared" si="115"/>
        <v>5360.6</v>
      </c>
      <c r="W578" s="71">
        <f>W579</f>
        <v>0</v>
      </c>
      <c r="X578" s="71">
        <f t="shared" si="115"/>
        <v>5360.6</v>
      </c>
      <c r="Y578" s="71">
        <f>Y579</f>
        <v>1050</v>
      </c>
      <c r="Z578" s="71">
        <f t="shared" si="115"/>
        <v>6410.6</v>
      </c>
      <c r="AA578" s="71">
        <f>AA579</f>
        <v>1000</v>
      </c>
      <c r="AB578" s="71">
        <f t="shared" si="115"/>
        <v>7410.6</v>
      </c>
      <c r="AC578" s="71">
        <f>AC579</f>
        <v>890</v>
      </c>
      <c r="AD578" s="71">
        <f t="shared" si="120"/>
        <v>8300.6</v>
      </c>
      <c r="AE578" s="71">
        <f>AE579</f>
        <v>6303.6</v>
      </c>
      <c r="AF578" s="71">
        <f t="shared" si="120"/>
        <v>14604.2</v>
      </c>
      <c r="AG578" s="71">
        <f>AG579</f>
        <v>1500</v>
      </c>
      <c r="AH578" s="71">
        <f t="shared" si="120"/>
        <v>16104.2</v>
      </c>
      <c r="AI578" s="71">
        <f>AI579</f>
        <v>2137</v>
      </c>
      <c r="AJ578" s="71">
        <f t="shared" si="120"/>
        <v>18241.2</v>
      </c>
    </row>
    <row r="579" spans="2:36" s="47" customFormat="1" ht="21" x14ac:dyDescent="0.4">
      <c r="B579" s="48"/>
      <c r="C579" s="7"/>
      <c r="D579" s="21" t="s">
        <v>419</v>
      </c>
      <c r="E579" s="63" t="s">
        <v>582</v>
      </c>
      <c r="F579" s="63" t="s">
        <v>422</v>
      </c>
      <c r="G579" s="37"/>
      <c r="H579" s="71"/>
      <c r="I579" s="71"/>
      <c r="J579" s="71"/>
      <c r="K579" s="71"/>
      <c r="L579" s="71"/>
      <c r="M579" s="71"/>
      <c r="N579" s="71"/>
      <c r="O579" s="71"/>
      <c r="P579" s="71"/>
      <c r="Q579" s="71"/>
      <c r="R579" s="71"/>
      <c r="S579" s="71">
        <v>5360.6</v>
      </c>
      <c r="T579" s="71">
        <f t="shared" si="114"/>
        <v>5360.6</v>
      </c>
      <c r="U579" s="71"/>
      <c r="V579" s="71">
        <f t="shared" si="115"/>
        <v>5360.6</v>
      </c>
      <c r="W579" s="71"/>
      <c r="X579" s="71">
        <f t="shared" si="115"/>
        <v>5360.6</v>
      </c>
      <c r="Y579" s="71">
        <v>1050</v>
      </c>
      <c r="Z579" s="71">
        <f t="shared" si="115"/>
        <v>6410.6</v>
      </c>
      <c r="AA579" s="71">
        <v>1000</v>
      </c>
      <c r="AB579" s="71">
        <f t="shared" si="115"/>
        <v>7410.6</v>
      </c>
      <c r="AC579" s="71">
        <v>890</v>
      </c>
      <c r="AD579" s="71">
        <f t="shared" si="120"/>
        <v>8300.6</v>
      </c>
      <c r="AE579" s="71">
        <v>6303.6</v>
      </c>
      <c r="AF579" s="71">
        <f t="shared" si="120"/>
        <v>14604.2</v>
      </c>
      <c r="AG579" s="71">
        <v>1500</v>
      </c>
      <c r="AH579" s="71">
        <f t="shared" si="120"/>
        <v>16104.2</v>
      </c>
      <c r="AI579" s="71">
        <v>2137</v>
      </c>
      <c r="AJ579" s="71">
        <f t="shared" si="120"/>
        <v>18241.2</v>
      </c>
    </row>
    <row r="580" spans="2:36" ht="40.799999999999997" x14ac:dyDescent="0.4">
      <c r="B580" s="12"/>
      <c r="C580" s="53">
        <v>25</v>
      </c>
      <c r="D580" s="9" t="s">
        <v>264</v>
      </c>
      <c r="E580" s="39" t="s">
        <v>192</v>
      </c>
      <c r="F580" s="39"/>
      <c r="G580" s="15"/>
      <c r="H580" s="70">
        <f>H581+H584+H588</f>
        <v>5949.2999999999993</v>
      </c>
      <c r="I580" s="70">
        <f>I581+I584+I588</f>
        <v>0</v>
      </c>
      <c r="J580" s="70">
        <f t="shared" si="117"/>
        <v>5949.2999999999993</v>
      </c>
      <c r="K580" s="70">
        <f>K581+K584+K588</f>
        <v>100.3</v>
      </c>
      <c r="L580" s="70">
        <f t="shared" si="111"/>
        <v>6049.5999999999995</v>
      </c>
      <c r="M580" s="70">
        <f>M581+M584+M588</f>
        <v>0</v>
      </c>
      <c r="N580" s="70">
        <f t="shared" si="112"/>
        <v>6049.5999999999995</v>
      </c>
      <c r="O580" s="70">
        <f>O581+O584+O588</f>
        <v>0</v>
      </c>
      <c r="P580" s="70">
        <f t="shared" si="113"/>
        <v>6049.5999999999995</v>
      </c>
      <c r="Q580" s="70">
        <f>Q581+Q584+Q588</f>
        <v>0</v>
      </c>
      <c r="R580" s="70">
        <f t="shared" si="114"/>
        <v>6049.5999999999995</v>
      </c>
      <c r="S580" s="70">
        <f>S581+S584+S588</f>
        <v>0</v>
      </c>
      <c r="T580" s="70">
        <f t="shared" si="114"/>
        <v>6049.5999999999995</v>
      </c>
      <c r="U580" s="70">
        <f>U581+U584+U588</f>
        <v>0</v>
      </c>
      <c r="V580" s="70">
        <f t="shared" si="115"/>
        <v>6049.5999999999995</v>
      </c>
      <c r="W580" s="70">
        <f>W581+W584+W588</f>
        <v>0</v>
      </c>
      <c r="X580" s="70">
        <f t="shared" si="115"/>
        <v>6049.5999999999995</v>
      </c>
      <c r="Y580" s="70">
        <f>Y581+Y584+Y588</f>
        <v>0</v>
      </c>
      <c r="Z580" s="70">
        <f t="shared" si="115"/>
        <v>6049.5999999999995</v>
      </c>
      <c r="AA580" s="70">
        <f>AA581+AA584+AA588</f>
        <v>0</v>
      </c>
      <c r="AB580" s="70">
        <f t="shared" si="115"/>
        <v>6049.5999999999995</v>
      </c>
      <c r="AC580" s="70">
        <f>AC581+AC584+AC588</f>
        <v>0</v>
      </c>
      <c r="AD580" s="70">
        <f t="shared" si="120"/>
        <v>6049.5999999999995</v>
      </c>
      <c r="AE580" s="70">
        <f>AE581+AE584+AE588</f>
        <v>0</v>
      </c>
      <c r="AF580" s="70">
        <f t="shared" si="120"/>
        <v>6049.5999999999995</v>
      </c>
      <c r="AG580" s="70">
        <f>AG581+AG584+AG588</f>
        <v>0</v>
      </c>
      <c r="AH580" s="70">
        <f t="shared" si="120"/>
        <v>6049.5999999999995</v>
      </c>
      <c r="AI580" s="70">
        <f>AI581+AI584+AI588</f>
        <v>-940.5</v>
      </c>
      <c r="AJ580" s="70">
        <f t="shared" si="120"/>
        <v>5109.0999999999995</v>
      </c>
    </row>
    <row r="581" spans="2:36" ht="21" x14ac:dyDescent="0.4">
      <c r="B581" s="12"/>
      <c r="C581" s="7"/>
      <c r="D581" s="37" t="s">
        <v>193</v>
      </c>
      <c r="E581" s="99" t="s">
        <v>194</v>
      </c>
      <c r="F581" s="99"/>
      <c r="G581" s="38"/>
      <c r="H581" s="71">
        <f t="shared" ref="H581:AI582" si="123">H582</f>
        <v>1753.2</v>
      </c>
      <c r="I581" s="71">
        <f t="shared" si="123"/>
        <v>0</v>
      </c>
      <c r="J581" s="71">
        <f t="shared" si="117"/>
        <v>1753.2</v>
      </c>
      <c r="K581" s="71">
        <f t="shared" si="123"/>
        <v>37.799999999999997</v>
      </c>
      <c r="L581" s="71">
        <f t="shared" si="111"/>
        <v>1791</v>
      </c>
      <c r="M581" s="71">
        <f t="shared" si="123"/>
        <v>0</v>
      </c>
      <c r="N581" s="71">
        <f t="shared" si="112"/>
        <v>1791</v>
      </c>
      <c r="O581" s="71">
        <f t="shared" si="123"/>
        <v>0</v>
      </c>
      <c r="P581" s="71">
        <f t="shared" si="113"/>
        <v>1791</v>
      </c>
      <c r="Q581" s="71">
        <f t="shared" si="123"/>
        <v>0</v>
      </c>
      <c r="R581" s="71">
        <f t="shared" si="114"/>
        <v>1791</v>
      </c>
      <c r="S581" s="71">
        <f t="shared" si="123"/>
        <v>0</v>
      </c>
      <c r="T581" s="71">
        <f t="shared" si="114"/>
        <v>1791</v>
      </c>
      <c r="U581" s="71">
        <f t="shared" si="123"/>
        <v>0</v>
      </c>
      <c r="V581" s="71">
        <f t="shared" si="115"/>
        <v>1791</v>
      </c>
      <c r="W581" s="71">
        <f t="shared" si="123"/>
        <v>0</v>
      </c>
      <c r="X581" s="71">
        <f t="shared" si="115"/>
        <v>1791</v>
      </c>
      <c r="Y581" s="71">
        <f t="shared" si="123"/>
        <v>0</v>
      </c>
      <c r="Z581" s="71">
        <f t="shared" si="115"/>
        <v>1791</v>
      </c>
      <c r="AA581" s="71">
        <f t="shared" si="123"/>
        <v>0</v>
      </c>
      <c r="AB581" s="71">
        <f t="shared" si="115"/>
        <v>1791</v>
      </c>
      <c r="AC581" s="71">
        <f t="shared" si="123"/>
        <v>0</v>
      </c>
      <c r="AD581" s="71">
        <f t="shared" si="120"/>
        <v>1791</v>
      </c>
      <c r="AE581" s="71">
        <f t="shared" si="123"/>
        <v>0</v>
      </c>
      <c r="AF581" s="71">
        <f t="shared" si="120"/>
        <v>1791</v>
      </c>
      <c r="AG581" s="71">
        <f t="shared" si="123"/>
        <v>0</v>
      </c>
      <c r="AH581" s="71">
        <f t="shared" si="120"/>
        <v>1791</v>
      </c>
      <c r="AI581" s="71">
        <f t="shared" si="123"/>
        <v>-180</v>
      </c>
      <c r="AJ581" s="71">
        <f t="shared" si="120"/>
        <v>1611</v>
      </c>
    </row>
    <row r="582" spans="2:36" ht="30.6" customHeight="1" x14ac:dyDescent="0.4">
      <c r="B582" s="12"/>
      <c r="C582" s="7"/>
      <c r="D582" s="37" t="s">
        <v>90</v>
      </c>
      <c r="E582" s="99" t="s">
        <v>195</v>
      </c>
      <c r="F582" s="99"/>
      <c r="G582" s="38"/>
      <c r="H582" s="71">
        <f t="shared" si="123"/>
        <v>1753.2</v>
      </c>
      <c r="I582" s="71">
        <f t="shared" si="123"/>
        <v>0</v>
      </c>
      <c r="J582" s="71">
        <f t="shared" si="117"/>
        <v>1753.2</v>
      </c>
      <c r="K582" s="71">
        <f t="shared" si="123"/>
        <v>37.799999999999997</v>
      </c>
      <c r="L582" s="71">
        <f t="shared" si="111"/>
        <v>1791</v>
      </c>
      <c r="M582" s="71">
        <f t="shared" si="123"/>
        <v>0</v>
      </c>
      <c r="N582" s="71">
        <f t="shared" si="112"/>
        <v>1791</v>
      </c>
      <c r="O582" s="71">
        <f t="shared" si="123"/>
        <v>0</v>
      </c>
      <c r="P582" s="71">
        <f t="shared" si="113"/>
        <v>1791</v>
      </c>
      <c r="Q582" s="71">
        <f t="shared" si="123"/>
        <v>0</v>
      </c>
      <c r="R582" s="71">
        <f t="shared" si="114"/>
        <v>1791</v>
      </c>
      <c r="S582" s="71">
        <f t="shared" si="123"/>
        <v>0</v>
      </c>
      <c r="T582" s="71">
        <f t="shared" si="114"/>
        <v>1791</v>
      </c>
      <c r="U582" s="71">
        <f t="shared" si="123"/>
        <v>0</v>
      </c>
      <c r="V582" s="71">
        <f t="shared" si="115"/>
        <v>1791</v>
      </c>
      <c r="W582" s="71">
        <f t="shared" si="123"/>
        <v>0</v>
      </c>
      <c r="X582" s="71">
        <f t="shared" si="115"/>
        <v>1791</v>
      </c>
      <c r="Y582" s="71">
        <f t="shared" si="123"/>
        <v>0</v>
      </c>
      <c r="Z582" s="71">
        <f t="shared" si="115"/>
        <v>1791</v>
      </c>
      <c r="AA582" s="71">
        <f t="shared" si="123"/>
        <v>0</v>
      </c>
      <c r="AB582" s="71">
        <f t="shared" si="115"/>
        <v>1791</v>
      </c>
      <c r="AC582" s="71">
        <f t="shared" si="123"/>
        <v>0</v>
      </c>
      <c r="AD582" s="71">
        <f t="shared" si="120"/>
        <v>1791</v>
      </c>
      <c r="AE582" s="71">
        <f t="shared" si="123"/>
        <v>0</v>
      </c>
      <c r="AF582" s="71">
        <f t="shared" si="120"/>
        <v>1791</v>
      </c>
      <c r="AG582" s="71">
        <f t="shared" si="123"/>
        <v>0</v>
      </c>
      <c r="AH582" s="71">
        <f t="shared" si="120"/>
        <v>1791</v>
      </c>
      <c r="AI582" s="71">
        <f t="shared" si="123"/>
        <v>-180</v>
      </c>
      <c r="AJ582" s="71">
        <f t="shared" si="120"/>
        <v>1611</v>
      </c>
    </row>
    <row r="583" spans="2:36" ht="99" customHeight="1" x14ac:dyDescent="0.4">
      <c r="B583" s="12"/>
      <c r="C583" s="7"/>
      <c r="D583" s="37" t="s">
        <v>74</v>
      </c>
      <c r="E583" s="99" t="s">
        <v>195</v>
      </c>
      <c r="F583" s="99">
        <v>100</v>
      </c>
      <c r="G583" s="38">
        <v>6</v>
      </c>
      <c r="H583" s="71">
        <v>1753.2</v>
      </c>
      <c r="I583" s="71"/>
      <c r="J583" s="71">
        <f t="shared" si="117"/>
        <v>1753.2</v>
      </c>
      <c r="K583" s="71">
        <v>37.799999999999997</v>
      </c>
      <c r="L583" s="71">
        <f t="shared" si="111"/>
        <v>1791</v>
      </c>
      <c r="M583" s="71"/>
      <c r="N583" s="71">
        <f t="shared" si="112"/>
        <v>1791</v>
      </c>
      <c r="O583" s="71"/>
      <c r="P583" s="71">
        <f t="shared" si="113"/>
        <v>1791</v>
      </c>
      <c r="Q583" s="71"/>
      <c r="R583" s="71">
        <f t="shared" si="114"/>
        <v>1791</v>
      </c>
      <c r="S583" s="71"/>
      <c r="T583" s="71">
        <f t="shared" si="114"/>
        <v>1791</v>
      </c>
      <c r="U583" s="71"/>
      <c r="V583" s="71">
        <f t="shared" si="115"/>
        <v>1791</v>
      </c>
      <c r="W583" s="71"/>
      <c r="X583" s="71">
        <f t="shared" si="115"/>
        <v>1791</v>
      </c>
      <c r="Y583" s="71"/>
      <c r="Z583" s="71">
        <f t="shared" si="115"/>
        <v>1791</v>
      </c>
      <c r="AA583" s="71"/>
      <c r="AB583" s="71">
        <f t="shared" si="115"/>
        <v>1791</v>
      </c>
      <c r="AC583" s="71"/>
      <c r="AD583" s="71">
        <f t="shared" si="120"/>
        <v>1791</v>
      </c>
      <c r="AE583" s="71"/>
      <c r="AF583" s="71">
        <f t="shared" si="120"/>
        <v>1791</v>
      </c>
      <c r="AG583" s="71"/>
      <c r="AH583" s="71">
        <f t="shared" si="120"/>
        <v>1791</v>
      </c>
      <c r="AI583" s="71">
        <v>-180</v>
      </c>
      <c r="AJ583" s="71">
        <f t="shared" si="120"/>
        <v>1611</v>
      </c>
    </row>
    <row r="584" spans="2:36" ht="21" x14ac:dyDescent="0.4">
      <c r="B584" s="12"/>
      <c r="C584" s="7"/>
      <c r="D584" s="37" t="s">
        <v>196</v>
      </c>
      <c r="E584" s="99" t="s">
        <v>197</v>
      </c>
      <c r="F584" s="99"/>
      <c r="G584" s="38"/>
      <c r="H584" s="71">
        <f>H585</f>
        <v>3998.2</v>
      </c>
      <c r="I584" s="71">
        <f>I585</f>
        <v>0</v>
      </c>
      <c r="J584" s="71">
        <f t="shared" si="117"/>
        <v>3998.2</v>
      </c>
      <c r="K584" s="71">
        <f>K585</f>
        <v>62.5</v>
      </c>
      <c r="L584" s="71">
        <f t="shared" si="111"/>
        <v>4060.7</v>
      </c>
      <c r="M584" s="71">
        <f>M585</f>
        <v>0</v>
      </c>
      <c r="N584" s="71">
        <f t="shared" si="112"/>
        <v>4060.7</v>
      </c>
      <c r="O584" s="71">
        <f>O585</f>
        <v>0</v>
      </c>
      <c r="P584" s="71">
        <f t="shared" si="113"/>
        <v>4060.7</v>
      </c>
      <c r="Q584" s="71">
        <f>Q585</f>
        <v>0</v>
      </c>
      <c r="R584" s="71">
        <f t="shared" si="114"/>
        <v>4060.7</v>
      </c>
      <c r="S584" s="71">
        <f>S585</f>
        <v>0</v>
      </c>
      <c r="T584" s="71">
        <f t="shared" si="114"/>
        <v>4060.7</v>
      </c>
      <c r="U584" s="71">
        <f>U585</f>
        <v>0</v>
      </c>
      <c r="V584" s="71">
        <f t="shared" si="115"/>
        <v>4060.7</v>
      </c>
      <c r="W584" s="71">
        <f>W585</f>
        <v>0</v>
      </c>
      <c r="X584" s="71">
        <f t="shared" si="115"/>
        <v>4060.7</v>
      </c>
      <c r="Y584" s="71">
        <f>Y585</f>
        <v>0</v>
      </c>
      <c r="Z584" s="71">
        <f t="shared" si="115"/>
        <v>4060.7</v>
      </c>
      <c r="AA584" s="71">
        <f>AA585</f>
        <v>0</v>
      </c>
      <c r="AB584" s="71">
        <f t="shared" si="115"/>
        <v>4060.7</v>
      </c>
      <c r="AC584" s="71">
        <f>AC585</f>
        <v>0</v>
      </c>
      <c r="AD584" s="71">
        <f t="shared" si="120"/>
        <v>4060.7</v>
      </c>
      <c r="AE584" s="71">
        <f>AE585</f>
        <v>0</v>
      </c>
      <c r="AF584" s="71">
        <f t="shared" si="120"/>
        <v>4060.7</v>
      </c>
      <c r="AG584" s="71">
        <f>AG585</f>
        <v>0</v>
      </c>
      <c r="AH584" s="71">
        <f t="shared" si="120"/>
        <v>4060.7</v>
      </c>
      <c r="AI584" s="71">
        <f>AI585</f>
        <v>-760.5</v>
      </c>
      <c r="AJ584" s="71">
        <f t="shared" si="120"/>
        <v>3300.2</v>
      </c>
    </row>
    <row r="585" spans="2:36" ht="21" x14ac:dyDescent="0.4">
      <c r="B585" s="12"/>
      <c r="C585" s="7"/>
      <c r="D585" s="37" t="s">
        <v>90</v>
      </c>
      <c r="E585" s="99" t="s">
        <v>198</v>
      </c>
      <c r="F585" s="99"/>
      <c r="G585" s="38"/>
      <c r="H585" s="71">
        <f>H586+H587</f>
        <v>3998.2</v>
      </c>
      <c r="I585" s="71">
        <f>I586+I587</f>
        <v>0</v>
      </c>
      <c r="J585" s="71">
        <f t="shared" si="117"/>
        <v>3998.2</v>
      </c>
      <c r="K585" s="71">
        <f>K586+K587</f>
        <v>62.5</v>
      </c>
      <c r="L585" s="71">
        <f t="shared" si="111"/>
        <v>4060.7</v>
      </c>
      <c r="M585" s="71">
        <f>M586+M587</f>
        <v>0</v>
      </c>
      <c r="N585" s="71">
        <f t="shared" si="112"/>
        <v>4060.7</v>
      </c>
      <c r="O585" s="71">
        <f>O586+O587</f>
        <v>0</v>
      </c>
      <c r="P585" s="71">
        <f t="shared" si="113"/>
        <v>4060.7</v>
      </c>
      <c r="Q585" s="71">
        <f>Q586+Q587</f>
        <v>0</v>
      </c>
      <c r="R585" s="71">
        <f t="shared" si="114"/>
        <v>4060.7</v>
      </c>
      <c r="S585" s="71">
        <f>S586+S587</f>
        <v>0</v>
      </c>
      <c r="T585" s="71">
        <f t="shared" si="114"/>
        <v>4060.7</v>
      </c>
      <c r="U585" s="71">
        <f>U586+U587</f>
        <v>0</v>
      </c>
      <c r="V585" s="71">
        <f t="shared" si="115"/>
        <v>4060.7</v>
      </c>
      <c r="W585" s="71">
        <f>W586+W587</f>
        <v>0</v>
      </c>
      <c r="X585" s="71">
        <f t="shared" si="115"/>
        <v>4060.7</v>
      </c>
      <c r="Y585" s="71">
        <f>Y586+Y587</f>
        <v>0</v>
      </c>
      <c r="Z585" s="71">
        <f t="shared" si="115"/>
        <v>4060.7</v>
      </c>
      <c r="AA585" s="71">
        <f>AA586+AA587</f>
        <v>0</v>
      </c>
      <c r="AB585" s="71">
        <f t="shared" si="115"/>
        <v>4060.7</v>
      </c>
      <c r="AC585" s="71">
        <f>AC586+AC587</f>
        <v>0</v>
      </c>
      <c r="AD585" s="71">
        <f t="shared" si="120"/>
        <v>4060.7</v>
      </c>
      <c r="AE585" s="71">
        <f>AE586+AE587</f>
        <v>0</v>
      </c>
      <c r="AF585" s="71">
        <f t="shared" si="120"/>
        <v>4060.7</v>
      </c>
      <c r="AG585" s="71">
        <f>AG586+AG587</f>
        <v>0</v>
      </c>
      <c r="AH585" s="71">
        <f t="shared" si="120"/>
        <v>4060.7</v>
      </c>
      <c r="AI585" s="71">
        <f>AI586+AI587</f>
        <v>-760.5</v>
      </c>
      <c r="AJ585" s="71">
        <f t="shared" si="120"/>
        <v>3300.2</v>
      </c>
    </row>
    <row r="586" spans="2:36" ht="100.2" customHeight="1" x14ac:dyDescent="0.4">
      <c r="B586" s="12"/>
      <c r="C586" s="7"/>
      <c r="D586" s="37" t="s">
        <v>74</v>
      </c>
      <c r="E586" s="99" t="s">
        <v>198</v>
      </c>
      <c r="F586" s="99">
        <v>100</v>
      </c>
      <c r="G586" s="38">
        <v>6</v>
      </c>
      <c r="H586" s="71">
        <v>3979.2</v>
      </c>
      <c r="I586" s="71"/>
      <c r="J586" s="71">
        <f t="shared" si="117"/>
        <v>3979.2</v>
      </c>
      <c r="K586" s="71">
        <v>62.5</v>
      </c>
      <c r="L586" s="71">
        <f t="shared" si="111"/>
        <v>4041.7</v>
      </c>
      <c r="M586" s="71"/>
      <c r="N586" s="71">
        <f t="shared" si="112"/>
        <v>4041.7</v>
      </c>
      <c r="O586" s="71"/>
      <c r="P586" s="71">
        <f t="shared" si="113"/>
        <v>4041.7</v>
      </c>
      <c r="Q586" s="71"/>
      <c r="R586" s="71">
        <f t="shared" si="114"/>
        <v>4041.7</v>
      </c>
      <c r="S586" s="71"/>
      <c r="T586" s="71">
        <f t="shared" si="114"/>
        <v>4041.7</v>
      </c>
      <c r="U586" s="71"/>
      <c r="V586" s="71">
        <f t="shared" si="115"/>
        <v>4041.7</v>
      </c>
      <c r="W586" s="71"/>
      <c r="X586" s="71">
        <f t="shared" si="115"/>
        <v>4041.7</v>
      </c>
      <c r="Y586" s="71"/>
      <c r="Z586" s="71">
        <f t="shared" si="115"/>
        <v>4041.7</v>
      </c>
      <c r="AA586" s="71"/>
      <c r="AB586" s="71">
        <f t="shared" si="115"/>
        <v>4041.7</v>
      </c>
      <c r="AC586" s="71"/>
      <c r="AD586" s="71">
        <f t="shared" si="120"/>
        <v>4041.7</v>
      </c>
      <c r="AE586" s="71"/>
      <c r="AF586" s="71">
        <f t="shared" si="120"/>
        <v>4041.7</v>
      </c>
      <c r="AG586" s="71"/>
      <c r="AH586" s="71">
        <f t="shared" si="120"/>
        <v>4041.7</v>
      </c>
      <c r="AI586" s="71">
        <v>-760.5</v>
      </c>
      <c r="AJ586" s="71">
        <f t="shared" si="120"/>
        <v>3281.2</v>
      </c>
    </row>
    <row r="587" spans="2:36" ht="21" x14ac:dyDescent="0.4">
      <c r="B587" s="12"/>
      <c r="C587" s="7"/>
      <c r="D587" s="37" t="s">
        <v>18</v>
      </c>
      <c r="E587" s="99" t="s">
        <v>198</v>
      </c>
      <c r="F587" s="99">
        <v>800</v>
      </c>
      <c r="G587" s="38">
        <v>6</v>
      </c>
      <c r="H587" s="71">
        <v>19</v>
      </c>
      <c r="I587" s="71"/>
      <c r="J587" s="71">
        <f t="shared" si="117"/>
        <v>19</v>
      </c>
      <c r="K587" s="71"/>
      <c r="L587" s="71">
        <f t="shared" si="111"/>
        <v>19</v>
      </c>
      <c r="M587" s="71"/>
      <c r="N587" s="71">
        <f t="shared" si="112"/>
        <v>19</v>
      </c>
      <c r="O587" s="71"/>
      <c r="P587" s="71">
        <f t="shared" si="113"/>
        <v>19</v>
      </c>
      <c r="Q587" s="71"/>
      <c r="R587" s="71">
        <f t="shared" si="114"/>
        <v>19</v>
      </c>
      <c r="S587" s="71"/>
      <c r="T587" s="71">
        <f t="shared" si="114"/>
        <v>19</v>
      </c>
      <c r="U587" s="71"/>
      <c r="V587" s="71">
        <f t="shared" si="115"/>
        <v>19</v>
      </c>
      <c r="W587" s="71"/>
      <c r="X587" s="71">
        <f t="shared" si="115"/>
        <v>19</v>
      </c>
      <c r="Y587" s="71"/>
      <c r="Z587" s="71">
        <f t="shared" si="115"/>
        <v>19</v>
      </c>
      <c r="AA587" s="71"/>
      <c r="AB587" s="71">
        <f t="shared" si="115"/>
        <v>19</v>
      </c>
      <c r="AC587" s="71"/>
      <c r="AD587" s="71">
        <f t="shared" si="120"/>
        <v>19</v>
      </c>
      <c r="AE587" s="71"/>
      <c r="AF587" s="71">
        <f t="shared" si="120"/>
        <v>19</v>
      </c>
      <c r="AG587" s="71"/>
      <c r="AH587" s="71">
        <f t="shared" si="120"/>
        <v>19</v>
      </c>
      <c r="AI587" s="71"/>
      <c r="AJ587" s="71">
        <f t="shared" si="120"/>
        <v>19</v>
      </c>
    </row>
    <row r="588" spans="2:36" s="47" customFormat="1" ht="21" x14ac:dyDescent="0.4">
      <c r="B588" s="48"/>
      <c r="C588" s="7"/>
      <c r="D588" s="64" t="s">
        <v>423</v>
      </c>
      <c r="E588" s="63" t="s">
        <v>426</v>
      </c>
      <c r="F588" s="62"/>
      <c r="G588" s="38"/>
      <c r="H588" s="71">
        <f t="shared" ref="H588:AI589" si="124">H589</f>
        <v>197.9</v>
      </c>
      <c r="I588" s="71">
        <f t="shared" si="124"/>
        <v>0</v>
      </c>
      <c r="J588" s="71">
        <f t="shared" si="117"/>
        <v>197.9</v>
      </c>
      <c r="K588" s="71">
        <f t="shared" si="124"/>
        <v>0</v>
      </c>
      <c r="L588" s="71">
        <f t="shared" si="111"/>
        <v>197.9</v>
      </c>
      <c r="M588" s="71">
        <f t="shared" si="124"/>
        <v>0</v>
      </c>
      <c r="N588" s="71">
        <f t="shared" si="112"/>
        <v>197.9</v>
      </c>
      <c r="O588" s="71">
        <f t="shared" si="124"/>
        <v>0</v>
      </c>
      <c r="P588" s="71">
        <f t="shared" si="113"/>
        <v>197.9</v>
      </c>
      <c r="Q588" s="71">
        <f t="shared" si="124"/>
        <v>0</v>
      </c>
      <c r="R588" s="71">
        <f t="shared" si="114"/>
        <v>197.9</v>
      </c>
      <c r="S588" s="71">
        <f t="shared" si="124"/>
        <v>0</v>
      </c>
      <c r="T588" s="71">
        <f t="shared" si="114"/>
        <v>197.9</v>
      </c>
      <c r="U588" s="71">
        <f t="shared" si="124"/>
        <v>0</v>
      </c>
      <c r="V588" s="71">
        <f t="shared" si="115"/>
        <v>197.9</v>
      </c>
      <c r="W588" s="71">
        <f t="shared" si="124"/>
        <v>0</v>
      </c>
      <c r="X588" s="71">
        <f t="shared" si="115"/>
        <v>197.9</v>
      </c>
      <c r="Y588" s="71">
        <f t="shared" si="124"/>
        <v>0</v>
      </c>
      <c r="Z588" s="71">
        <f t="shared" si="115"/>
        <v>197.9</v>
      </c>
      <c r="AA588" s="71">
        <f t="shared" si="124"/>
        <v>0</v>
      </c>
      <c r="AB588" s="71">
        <f t="shared" si="115"/>
        <v>197.9</v>
      </c>
      <c r="AC588" s="71">
        <f t="shared" si="124"/>
        <v>0</v>
      </c>
      <c r="AD588" s="71">
        <f t="shared" si="120"/>
        <v>197.9</v>
      </c>
      <c r="AE588" s="71">
        <f t="shared" si="124"/>
        <v>0</v>
      </c>
      <c r="AF588" s="71">
        <f t="shared" si="120"/>
        <v>197.9</v>
      </c>
      <c r="AG588" s="71">
        <f t="shared" si="124"/>
        <v>0</v>
      </c>
      <c r="AH588" s="71">
        <f t="shared" si="120"/>
        <v>197.9</v>
      </c>
      <c r="AI588" s="71">
        <f t="shared" si="124"/>
        <v>0</v>
      </c>
      <c r="AJ588" s="71">
        <f t="shared" si="120"/>
        <v>197.9</v>
      </c>
    </row>
    <row r="589" spans="2:36" s="47" customFormat="1" ht="80.400000000000006" customHeight="1" x14ac:dyDescent="0.4">
      <c r="B589" s="48"/>
      <c r="C589" s="7"/>
      <c r="D589" s="77" t="s">
        <v>424</v>
      </c>
      <c r="E589" s="62" t="s">
        <v>427</v>
      </c>
      <c r="F589" s="62"/>
      <c r="G589" s="38"/>
      <c r="H589" s="71">
        <f t="shared" si="124"/>
        <v>197.9</v>
      </c>
      <c r="I589" s="71">
        <f t="shared" si="124"/>
        <v>0</v>
      </c>
      <c r="J589" s="71">
        <f t="shared" si="117"/>
        <v>197.9</v>
      </c>
      <c r="K589" s="71">
        <f t="shared" si="124"/>
        <v>0</v>
      </c>
      <c r="L589" s="71">
        <f t="shared" si="111"/>
        <v>197.9</v>
      </c>
      <c r="M589" s="71">
        <f t="shared" si="124"/>
        <v>0</v>
      </c>
      <c r="N589" s="71">
        <f t="shared" si="112"/>
        <v>197.9</v>
      </c>
      <c r="O589" s="71">
        <f t="shared" si="124"/>
        <v>0</v>
      </c>
      <c r="P589" s="71">
        <f t="shared" si="113"/>
        <v>197.9</v>
      </c>
      <c r="Q589" s="71">
        <f t="shared" si="124"/>
        <v>0</v>
      </c>
      <c r="R589" s="71">
        <f t="shared" si="114"/>
        <v>197.9</v>
      </c>
      <c r="S589" s="71">
        <f t="shared" si="124"/>
        <v>0</v>
      </c>
      <c r="T589" s="71">
        <f t="shared" si="114"/>
        <v>197.9</v>
      </c>
      <c r="U589" s="71">
        <f t="shared" si="124"/>
        <v>0</v>
      </c>
      <c r="V589" s="71">
        <f t="shared" si="115"/>
        <v>197.9</v>
      </c>
      <c r="W589" s="71">
        <f t="shared" si="124"/>
        <v>0</v>
      </c>
      <c r="X589" s="71">
        <f t="shared" si="115"/>
        <v>197.9</v>
      </c>
      <c r="Y589" s="71">
        <f t="shared" si="124"/>
        <v>0</v>
      </c>
      <c r="Z589" s="71">
        <f t="shared" si="115"/>
        <v>197.9</v>
      </c>
      <c r="AA589" s="71">
        <f t="shared" si="124"/>
        <v>0</v>
      </c>
      <c r="AB589" s="71">
        <f t="shared" si="115"/>
        <v>197.9</v>
      </c>
      <c r="AC589" s="71">
        <f t="shared" si="124"/>
        <v>0</v>
      </c>
      <c r="AD589" s="71">
        <f t="shared" si="120"/>
        <v>197.9</v>
      </c>
      <c r="AE589" s="71">
        <f t="shared" si="124"/>
        <v>0</v>
      </c>
      <c r="AF589" s="71">
        <f t="shared" si="120"/>
        <v>197.9</v>
      </c>
      <c r="AG589" s="71">
        <f t="shared" si="124"/>
        <v>0</v>
      </c>
      <c r="AH589" s="71">
        <f t="shared" si="120"/>
        <v>197.9</v>
      </c>
      <c r="AI589" s="71">
        <f t="shared" si="124"/>
        <v>0</v>
      </c>
      <c r="AJ589" s="71">
        <f t="shared" si="120"/>
        <v>197.9</v>
      </c>
    </row>
    <row r="590" spans="2:36" s="47" customFormat="1" ht="84" x14ac:dyDescent="0.4">
      <c r="B590" s="48"/>
      <c r="C590" s="7"/>
      <c r="D590" s="77" t="s">
        <v>425</v>
      </c>
      <c r="E590" s="93" t="s">
        <v>427</v>
      </c>
      <c r="F590" s="93" t="s">
        <v>283</v>
      </c>
      <c r="G590" s="38"/>
      <c r="H590" s="71">
        <v>197.9</v>
      </c>
      <c r="I590" s="71"/>
      <c r="J590" s="71">
        <f t="shared" si="117"/>
        <v>197.9</v>
      </c>
      <c r="K590" s="71"/>
      <c r="L590" s="71">
        <f t="shared" si="111"/>
        <v>197.9</v>
      </c>
      <c r="M590" s="71"/>
      <c r="N590" s="71">
        <f t="shared" si="112"/>
        <v>197.9</v>
      </c>
      <c r="O590" s="71"/>
      <c r="P590" s="71">
        <f t="shared" si="113"/>
        <v>197.9</v>
      </c>
      <c r="Q590" s="71"/>
      <c r="R590" s="71">
        <f t="shared" si="114"/>
        <v>197.9</v>
      </c>
      <c r="S590" s="71"/>
      <c r="T590" s="71">
        <f t="shared" si="114"/>
        <v>197.9</v>
      </c>
      <c r="U590" s="71"/>
      <c r="V590" s="71">
        <f t="shared" si="115"/>
        <v>197.9</v>
      </c>
      <c r="W590" s="71"/>
      <c r="X590" s="71">
        <f t="shared" si="115"/>
        <v>197.9</v>
      </c>
      <c r="Y590" s="71"/>
      <c r="Z590" s="71">
        <f t="shared" si="115"/>
        <v>197.9</v>
      </c>
      <c r="AA590" s="71"/>
      <c r="AB590" s="71">
        <f t="shared" si="115"/>
        <v>197.9</v>
      </c>
      <c r="AC590" s="71"/>
      <c r="AD590" s="71">
        <f t="shared" si="120"/>
        <v>197.9</v>
      </c>
      <c r="AE590" s="71"/>
      <c r="AF590" s="71">
        <f t="shared" si="120"/>
        <v>197.9</v>
      </c>
      <c r="AG590" s="71"/>
      <c r="AH590" s="71">
        <f t="shared" si="120"/>
        <v>197.9</v>
      </c>
      <c r="AI590" s="71"/>
      <c r="AJ590" s="71">
        <f t="shared" si="120"/>
        <v>197.9</v>
      </c>
    </row>
    <row r="591" spans="2:36" ht="60" customHeight="1" x14ac:dyDescent="0.4">
      <c r="B591" s="12"/>
      <c r="C591" s="53">
        <v>26</v>
      </c>
      <c r="D591" s="9" t="s">
        <v>199</v>
      </c>
      <c r="E591" s="39" t="s">
        <v>200</v>
      </c>
      <c r="F591" s="39"/>
      <c r="G591" s="15"/>
      <c r="H591" s="70">
        <f>H592+H594+H600+H602</f>
        <v>1175.2</v>
      </c>
      <c r="I591" s="70">
        <f>I592+I594+I600+I602</f>
        <v>0</v>
      </c>
      <c r="J591" s="70">
        <f t="shared" si="117"/>
        <v>1175.2</v>
      </c>
      <c r="K591" s="70">
        <f>K592+K594+K600+K602+K604</f>
        <v>1025.0999999999999</v>
      </c>
      <c r="L591" s="70">
        <f t="shared" si="111"/>
        <v>2200.3000000000002</v>
      </c>
      <c r="M591" s="70">
        <f>M592+M594+M600+M602+M604</f>
        <v>0</v>
      </c>
      <c r="N591" s="70">
        <f t="shared" si="112"/>
        <v>2200.3000000000002</v>
      </c>
      <c r="O591" s="70">
        <f>O592+O594+O600+O602+O604</f>
        <v>0</v>
      </c>
      <c r="P591" s="70">
        <f t="shared" si="113"/>
        <v>2200.3000000000002</v>
      </c>
      <c r="Q591" s="70">
        <f>Q592+Q594+Q600+Q602+Q604</f>
        <v>0</v>
      </c>
      <c r="R591" s="70">
        <f t="shared" si="114"/>
        <v>2200.3000000000002</v>
      </c>
      <c r="S591" s="70">
        <f>S592+S594+S600+S602+S604</f>
        <v>0</v>
      </c>
      <c r="T591" s="70">
        <f t="shared" si="114"/>
        <v>2200.3000000000002</v>
      </c>
      <c r="U591" s="70">
        <f>U592+U594+U600+U602+U604+U606</f>
        <v>4800</v>
      </c>
      <c r="V591" s="70">
        <f t="shared" si="115"/>
        <v>7000.3</v>
      </c>
      <c r="W591" s="70">
        <f>W592+W594+W600+W602+W604+W606</f>
        <v>134.9</v>
      </c>
      <c r="X591" s="70">
        <f t="shared" si="115"/>
        <v>7135.2</v>
      </c>
      <c r="Y591" s="70">
        <f>Y592+Y594+Y600+Y602+Y604+Y606</f>
        <v>0</v>
      </c>
      <c r="Z591" s="70">
        <f t="shared" si="115"/>
        <v>7135.2</v>
      </c>
      <c r="AA591" s="70">
        <f>AA592+AA594+AA600+AA602+AA604+AA606</f>
        <v>0</v>
      </c>
      <c r="AB591" s="70">
        <f t="shared" si="115"/>
        <v>7135.2</v>
      </c>
      <c r="AC591" s="70">
        <f>AC592+AC594+AC600+AC602+AC604+AC606</f>
        <v>0</v>
      </c>
      <c r="AD591" s="70">
        <f t="shared" si="120"/>
        <v>7135.2</v>
      </c>
      <c r="AE591" s="70">
        <f>AE592+AE594+AE600+AE602+AE604+AE606</f>
        <v>0</v>
      </c>
      <c r="AF591" s="70">
        <f t="shared" si="120"/>
        <v>7135.2</v>
      </c>
      <c r="AG591" s="70">
        <f>AG592+AG594+AG600+AG602+AG604+AG606</f>
        <v>0</v>
      </c>
      <c r="AH591" s="70">
        <f t="shared" si="120"/>
        <v>7135.2</v>
      </c>
      <c r="AI591" s="70">
        <f>AI592+AI594+AI600+AI602+AI604+AI606+AI608</f>
        <v>219.2</v>
      </c>
      <c r="AJ591" s="70">
        <f t="shared" si="120"/>
        <v>7354.4</v>
      </c>
    </row>
    <row r="592" spans="2:36" s="47" customFormat="1" ht="73.95" customHeight="1" x14ac:dyDescent="0.4">
      <c r="B592" s="48"/>
      <c r="C592" s="53"/>
      <c r="D592" s="37" t="s">
        <v>205</v>
      </c>
      <c r="E592" s="99" t="s">
        <v>206</v>
      </c>
      <c r="F592" s="99"/>
      <c r="G592" s="38"/>
      <c r="H592" s="71">
        <f>H593</f>
        <v>195.8</v>
      </c>
      <c r="I592" s="71">
        <f>I593</f>
        <v>0</v>
      </c>
      <c r="J592" s="71">
        <f t="shared" si="117"/>
        <v>195.8</v>
      </c>
      <c r="K592" s="71">
        <f>K593</f>
        <v>0</v>
      </c>
      <c r="L592" s="71">
        <f t="shared" si="111"/>
        <v>195.8</v>
      </c>
      <c r="M592" s="71">
        <f>M593</f>
        <v>0</v>
      </c>
      <c r="N592" s="71">
        <f t="shared" si="112"/>
        <v>195.8</v>
      </c>
      <c r="O592" s="71">
        <f>O593</f>
        <v>0</v>
      </c>
      <c r="P592" s="71">
        <f t="shared" si="113"/>
        <v>195.8</v>
      </c>
      <c r="Q592" s="71">
        <f>Q593</f>
        <v>0</v>
      </c>
      <c r="R592" s="71">
        <f t="shared" si="114"/>
        <v>195.8</v>
      </c>
      <c r="S592" s="71">
        <f>S593</f>
        <v>0</v>
      </c>
      <c r="T592" s="71">
        <f t="shared" si="114"/>
        <v>195.8</v>
      </c>
      <c r="U592" s="71">
        <f>U593</f>
        <v>0</v>
      </c>
      <c r="V592" s="71">
        <f t="shared" si="115"/>
        <v>195.8</v>
      </c>
      <c r="W592" s="71">
        <f>W593</f>
        <v>0</v>
      </c>
      <c r="X592" s="71">
        <f t="shared" si="115"/>
        <v>195.8</v>
      </c>
      <c r="Y592" s="71">
        <f>Y593</f>
        <v>0</v>
      </c>
      <c r="Z592" s="71">
        <f t="shared" si="115"/>
        <v>195.8</v>
      </c>
      <c r="AA592" s="71">
        <f>AA593</f>
        <v>0</v>
      </c>
      <c r="AB592" s="71">
        <f t="shared" si="115"/>
        <v>195.8</v>
      </c>
      <c r="AC592" s="71">
        <f>AC593</f>
        <v>0</v>
      </c>
      <c r="AD592" s="71">
        <f t="shared" si="120"/>
        <v>195.8</v>
      </c>
      <c r="AE592" s="71">
        <f>AE593</f>
        <v>0</v>
      </c>
      <c r="AF592" s="71">
        <f t="shared" si="120"/>
        <v>195.8</v>
      </c>
      <c r="AG592" s="71">
        <f>AG593</f>
        <v>0</v>
      </c>
      <c r="AH592" s="71">
        <f t="shared" si="120"/>
        <v>195.8</v>
      </c>
      <c r="AI592" s="71">
        <f>AI593</f>
        <v>0</v>
      </c>
      <c r="AJ592" s="71">
        <f t="shared" si="120"/>
        <v>195.8</v>
      </c>
    </row>
    <row r="593" spans="2:36" s="47" customFormat="1" ht="30" customHeight="1" x14ac:dyDescent="0.4">
      <c r="B593" s="48"/>
      <c r="C593" s="53"/>
      <c r="D593" s="37" t="s">
        <v>15</v>
      </c>
      <c r="E593" s="99" t="s">
        <v>206</v>
      </c>
      <c r="F593" s="99">
        <v>300</v>
      </c>
      <c r="G593" s="38">
        <v>1</v>
      </c>
      <c r="H593" s="71">
        <v>195.8</v>
      </c>
      <c r="I593" s="71"/>
      <c r="J593" s="71">
        <f t="shared" si="117"/>
        <v>195.8</v>
      </c>
      <c r="K593" s="71"/>
      <c r="L593" s="71">
        <f t="shared" si="111"/>
        <v>195.8</v>
      </c>
      <c r="M593" s="71"/>
      <c r="N593" s="71">
        <f t="shared" si="112"/>
        <v>195.8</v>
      </c>
      <c r="O593" s="71"/>
      <c r="P593" s="71">
        <f t="shared" si="113"/>
        <v>195.8</v>
      </c>
      <c r="Q593" s="71"/>
      <c r="R593" s="71">
        <f t="shared" si="114"/>
        <v>195.8</v>
      </c>
      <c r="S593" s="71"/>
      <c r="T593" s="71">
        <f t="shared" si="114"/>
        <v>195.8</v>
      </c>
      <c r="U593" s="71"/>
      <c r="V593" s="71">
        <f t="shared" si="115"/>
        <v>195.8</v>
      </c>
      <c r="W593" s="71"/>
      <c r="X593" s="71">
        <f t="shared" si="115"/>
        <v>195.8</v>
      </c>
      <c r="Y593" s="71"/>
      <c r="Z593" s="71">
        <f t="shared" si="115"/>
        <v>195.8</v>
      </c>
      <c r="AA593" s="71"/>
      <c r="AB593" s="71">
        <f t="shared" si="115"/>
        <v>195.8</v>
      </c>
      <c r="AC593" s="71"/>
      <c r="AD593" s="71">
        <f t="shared" si="120"/>
        <v>195.8</v>
      </c>
      <c r="AE593" s="71"/>
      <c r="AF593" s="71">
        <f t="shared" si="120"/>
        <v>195.8</v>
      </c>
      <c r="AG593" s="71"/>
      <c r="AH593" s="71">
        <f t="shared" si="120"/>
        <v>195.8</v>
      </c>
      <c r="AI593" s="71"/>
      <c r="AJ593" s="71">
        <f t="shared" si="120"/>
        <v>195.8</v>
      </c>
    </row>
    <row r="594" spans="2:36" ht="36" customHeight="1" x14ac:dyDescent="0.4">
      <c r="B594" s="12"/>
      <c r="C594" s="7"/>
      <c r="D594" s="37" t="s">
        <v>201</v>
      </c>
      <c r="E594" s="99" t="s">
        <v>202</v>
      </c>
      <c r="F594" s="99"/>
      <c r="G594" s="38"/>
      <c r="H594" s="71">
        <f>H599</f>
        <v>20</v>
      </c>
      <c r="I594" s="71">
        <f>I599</f>
        <v>0</v>
      </c>
      <c r="J594" s="71">
        <f t="shared" si="117"/>
        <v>20</v>
      </c>
      <c r="K594" s="71">
        <f>K599</f>
        <v>0</v>
      </c>
      <c r="L594" s="71">
        <f t="shared" si="111"/>
        <v>20</v>
      </c>
      <c r="M594" s="71">
        <f>M599</f>
        <v>0</v>
      </c>
      <c r="N594" s="71">
        <f t="shared" si="112"/>
        <v>20</v>
      </c>
      <c r="O594" s="71">
        <f>O599</f>
        <v>0</v>
      </c>
      <c r="P594" s="71">
        <f t="shared" si="113"/>
        <v>20</v>
      </c>
      <c r="Q594" s="71">
        <f>Q599</f>
        <v>0</v>
      </c>
      <c r="R594" s="71">
        <f t="shared" si="114"/>
        <v>20</v>
      </c>
      <c r="S594" s="71">
        <f>S599</f>
        <v>0</v>
      </c>
      <c r="T594" s="71">
        <f t="shared" si="114"/>
        <v>20</v>
      </c>
      <c r="U594" s="71">
        <f>U599</f>
        <v>0</v>
      </c>
      <c r="V594" s="71">
        <f t="shared" si="115"/>
        <v>20</v>
      </c>
      <c r="W594" s="71">
        <f>W599</f>
        <v>134.9</v>
      </c>
      <c r="X594" s="71">
        <f t="shared" si="115"/>
        <v>154.9</v>
      </c>
      <c r="Y594" s="71">
        <f>Y599</f>
        <v>0</v>
      </c>
      <c r="Z594" s="71">
        <f t="shared" si="115"/>
        <v>154.9</v>
      </c>
      <c r="AA594" s="71">
        <f>AA599</f>
        <v>0</v>
      </c>
      <c r="AB594" s="71">
        <f t="shared" si="115"/>
        <v>154.9</v>
      </c>
      <c r="AC594" s="71">
        <f>AC599</f>
        <v>0</v>
      </c>
      <c r="AD594" s="71">
        <f t="shared" si="120"/>
        <v>154.9</v>
      </c>
      <c r="AE594" s="71">
        <f>AE599</f>
        <v>0</v>
      </c>
      <c r="AF594" s="71">
        <f t="shared" si="120"/>
        <v>154.9</v>
      </c>
      <c r="AG594" s="71">
        <f>AG599</f>
        <v>0</v>
      </c>
      <c r="AH594" s="71">
        <f t="shared" si="120"/>
        <v>154.9</v>
      </c>
      <c r="AI594" s="71">
        <f>AI599</f>
        <v>0</v>
      </c>
      <c r="AJ594" s="71">
        <f t="shared" si="120"/>
        <v>154.9</v>
      </c>
    </row>
    <row r="595" spans="2:36" s="47" customFormat="1" ht="51.6" hidden="1" customHeight="1" x14ac:dyDescent="0.4">
      <c r="B595" s="48"/>
      <c r="C595" s="7"/>
      <c r="D595" s="37"/>
      <c r="E595" s="99"/>
      <c r="F595" s="99"/>
      <c r="G595" s="38"/>
      <c r="H595" s="71"/>
      <c r="I595" s="71"/>
      <c r="J595" s="71">
        <f t="shared" si="117"/>
        <v>0</v>
      </c>
      <c r="K595" s="71"/>
      <c r="L595" s="71">
        <f t="shared" si="111"/>
        <v>0</v>
      </c>
      <c r="M595" s="71"/>
      <c r="N595" s="71">
        <f t="shared" si="112"/>
        <v>0</v>
      </c>
      <c r="O595" s="71"/>
      <c r="P595" s="71">
        <f t="shared" si="113"/>
        <v>0</v>
      </c>
      <c r="Q595" s="71"/>
      <c r="R595" s="71">
        <f t="shared" si="114"/>
        <v>0</v>
      </c>
      <c r="S595" s="71"/>
      <c r="T595" s="71">
        <f t="shared" si="114"/>
        <v>0</v>
      </c>
      <c r="U595" s="71"/>
      <c r="V595" s="71">
        <f t="shared" si="115"/>
        <v>0</v>
      </c>
      <c r="W595" s="71"/>
      <c r="X595" s="71">
        <f t="shared" si="115"/>
        <v>0</v>
      </c>
      <c r="Y595" s="71"/>
      <c r="Z595" s="71">
        <f t="shared" si="115"/>
        <v>0</v>
      </c>
      <c r="AA595" s="71"/>
      <c r="AB595" s="71">
        <f t="shared" si="115"/>
        <v>0</v>
      </c>
      <c r="AC595" s="71"/>
      <c r="AD595" s="71">
        <f t="shared" si="120"/>
        <v>0</v>
      </c>
      <c r="AE595" s="71"/>
      <c r="AF595" s="71">
        <f t="shared" si="120"/>
        <v>0</v>
      </c>
      <c r="AG595" s="71"/>
      <c r="AH595" s="71">
        <f t="shared" si="120"/>
        <v>0</v>
      </c>
      <c r="AI595" s="71"/>
      <c r="AJ595" s="71">
        <f t="shared" si="120"/>
        <v>0</v>
      </c>
    </row>
    <row r="596" spans="2:36" s="47" customFormat="1" ht="51.6" hidden="1" customHeight="1" x14ac:dyDescent="0.4">
      <c r="B596" s="48"/>
      <c r="C596" s="7"/>
      <c r="D596" s="37"/>
      <c r="E596" s="99"/>
      <c r="F596" s="99"/>
      <c r="G596" s="38"/>
      <c r="H596" s="71"/>
      <c r="I596" s="71"/>
      <c r="J596" s="71">
        <f t="shared" si="117"/>
        <v>0</v>
      </c>
      <c r="K596" s="71"/>
      <c r="L596" s="71">
        <f t="shared" si="111"/>
        <v>0</v>
      </c>
      <c r="M596" s="71"/>
      <c r="N596" s="71">
        <f t="shared" si="112"/>
        <v>0</v>
      </c>
      <c r="O596" s="71"/>
      <c r="P596" s="71">
        <f t="shared" si="113"/>
        <v>0</v>
      </c>
      <c r="Q596" s="71"/>
      <c r="R596" s="71">
        <f t="shared" si="114"/>
        <v>0</v>
      </c>
      <c r="S596" s="71"/>
      <c r="T596" s="71">
        <f t="shared" si="114"/>
        <v>0</v>
      </c>
      <c r="U596" s="71"/>
      <c r="V596" s="71">
        <f t="shared" si="115"/>
        <v>0</v>
      </c>
      <c r="W596" s="71"/>
      <c r="X596" s="71">
        <f t="shared" si="115"/>
        <v>0</v>
      </c>
      <c r="Y596" s="71"/>
      <c r="Z596" s="71">
        <f t="shared" si="115"/>
        <v>0</v>
      </c>
      <c r="AA596" s="71"/>
      <c r="AB596" s="71">
        <f t="shared" si="115"/>
        <v>0</v>
      </c>
      <c r="AC596" s="71"/>
      <c r="AD596" s="71">
        <f t="shared" si="120"/>
        <v>0</v>
      </c>
      <c r="AE596" s="71"/>
      <c r="AF596" s="71">
        <f t="shared" si="120"/>
        <v>0</v>
      </c>
      <c r="AG596" s="71"/>
      <c r="AH596" s="71">
        <f t="shared" si="120"/>
        <v>0</v>
      </c>
      <c r="AI596" s="71"/>
      <c r="AJ596" s="71">
        <f t="shared" si="120"/>
        <v>0</v>
      </c>
    </row>
    <row r="597" spans="2:36" s="47" customFormat="1" ht="51.6" hidden="1" customHeight="1" x14ac:dyDescent="0.4">
      <c r="B597" s="48"/>
      <c r="C597" s="7"/>
      <c r="D597" s="37"/>
      <c r="E597" s="99"/>
      <c r="F597" s="99"/>
      <c r="G597" s="38"/>
      <c r="H597" s="71"/>
      <c r="I597" s="71"/>
      <c r="J597" s="71">
        <f t="shared" si="117"/>
        <v>0</v>
      </c>
      <c r="K597" s="71"/>
      <c r="L597" s="71">
        <f t="shared" si="111"/>
        <v>0</v>
      </c>
      <c r="M597" s="71"/>
      <c r="N597" s="71">
        <f t="shared" si="112"/>
        <v>0</v>
      </c>
      <c r="O597" s="71"/>
      <c r="P597" s="71">
        <f t="shared" si="113"/>
        <v>0</v>
      </c>
      <c r="Q597" s="71"/>
      <c r="R597" s="71">
        <f t="shared" si="114"/>
        <v>0</v>
      </c>
      <c r="S597" s="71"/>
      <c r="T597" s="71">
        <f t="shared" si="114"/>
        <v>0</v>
      </c>
      <c r="U597" s="71"/>
      <c r="V597" s="71">
        <f t="shared" si="115"/>
        <v>0</v>
      </c>
      <c r="W597" s="71"/>
      <c r="X597" s="71">
        <f t="shared" si="115"/>
        <v>0</v>
      </c>
      <c r="Y597" s="71"/>
      <c r="Z597" s="71">
        <f t="shared" si="115"/>
        <v>0</v>
      </c>
      <c r="AA597" s="71"/>
      <c r="AB597" s="71">
        <f t="shared" si="115"/>
        <v>0</v>
      </c>
      <c r="AC597" s="71"/>
      <c r="AD597" s="71">
        <f t="shared" si="120"/>
        <v>0</v>
      </c>
      <c r="AE597" s="71"/>
      <c r="AF597" s="71">
        <f t="shared" si="120"/>
        <v>0</v>
      </c>
      <c r="AG597" s="71"/>
      <c r="AH597" s="71">
        <f t="shared" si="120"/>
        <v>0</v>
      </c>
      <c r="AI597" s="71"/>
      <c r="AJ597" s="71">
        <f t="shared" si="120"/>
        <v>0</v>
      </c>
    </row>
    <row r="598" spans="2:36" s="47" customFormat="1" ht="51.6" hidden="1" customHeight="1" x14ac:dyDescent="0.4">
      <c r="B598" s="48"/>
      <c r="C598" s="7"/>
      <c r="D598" s="37"/>
      <c r="E598" s="99"/>
      <c r="F598" s="99"/>
      <c r="G598" s="38"/>
      <c r="H598" s="71"/>
      <c r="I598" s="71"/>
      <c r="J598" s="71">
        <f t="shared" si="117"/>
        <v>0</v>
      </c>
      <c r="K598" s="71"/>
      <c r="L598" s="71">
        <f t="shared" si="111"/>
        <v>0</v>
      </c>
      <c r="M598" s="71"/>
      <c r="N598" s="71">
        <f t="shared" si="112"/>
        <v>0</v>
      </c>
      <c r="O598" s="71"/>
      <c r="P598" s="71">
        <f t="shared" si="113"/>
        <v>0</v>
      </c>
      <c r="Q598" s="71"/>
      <c r="R598" s="71">
        <f t="shared" si="114"/>
        <v>0</v>
      </c>
      <c r="S598" s="71"/>
      <c r="T598" s="71">
        <f t="shared" si="114"/>
        <v>0</v>
      </c>
      <c r="U598" s="71"/>
      <c r="V598" s="71">
        <f t="shared" si="115"/>
        <v>0</v>
      </c>
      <c r="W598" s="71"/>
      <c r="X598" s="71">
        <f t="shared" si="115"/>
        <v>0</v>
      </c>
      <c r="Y598" s="71"/>
      <c r="Z598" s="71">
        <f t="shared" si="115"/>
        <v>0</v>
      </c>
      <c r="AA598" s="71"/>
      <c r="AB598" s="71">
        <f t="shared" si="115"/>
        <v>0</v>
      </c>
      <c r="AC598" s="71"/>
      <c r="AD598" s="71">
        <f t="shared" si="120"/>
        <v>0</v>
      </c>
      <c r="AE598" s="71"/>
      <c r="AF598" s="71">
        <f t="shared" si="120"/>
        <v>0</v>
      </c>
      <c r="AG598" s="71"/>
      <c r="AH598" s="71">
        <f t="shared" si="120"/>
        <v>0</v>
      </c>
      <c r="AI598" s="71"/>
      <c r="AJ598" s="71">
        <f t="shared" si="120"/>
        <v>0</v>
      </c>
    </row>
    <row r="599" spans="2:36" ht="48.75" customHeight="1" x14ac:dyDescent="0.4">
      <c r="B599" s="12"/>
      <c r="C599" s="7"/>
      <c r="D599" s="37" t="s">
        <v>14</v>
      </c>
      <c r="E599" s="99" t="s">
        <v>202</v>
      </c>
      <c r="F599" s="99">
        <v>200</v>
      </c>
      <c r="G599" s="38">
        <v>4</v>
      </c>
      <c r="H599" s="71">
        <v>20</v>
      </c>
      <c r="I599" s="71"/>
      <c r="J599" s="71">
        <f t="shared" si="117"/>
        <v>20</v>
      </c>
      <c r="K599" s="71"/>
      <c r="L599" s="71">
        <f t="shared" si="111"/>
        <v>20</v>
      </c>
      <c r="M599" s="71"/>
      <c r="N599" s="71">
        <f t="shared" si="112"/>
        <v>20</v>
      </c>
      <c r="O599" s="71"/>
      <c r="P599" s="71">
        <f t="shared" si="113"/>
        <v>20</v>
      </c>
      <c r="Q599" s="71"/>
      <c r="R599" s="71">
        <f t="shared" si="114"/>
        <v>20</v>
      </c>
      <c r="S599" s="71"/>
      <c r="T599" s="71">
        <f t="shared" si="114"/>
        <v>20</v>
      </c>
      <c r="U599" s="71"/>
      <c r="V599" s="71">
        <f t="shared" si="115"/>
        <v>20</v>
      </c>
      <c r="W599" s="71">
        <v>134.9</v>
      </c>
      <c r="X599" s="71">
        <f t="shared" si="115"/>
        <v>154.9</v>
      </c>
      <c r="Y599" s="71"/>
      <c r="Z599" s="71">
        <f t="shared" si="115"/>
        <v>154.9</v>
      </c>
      <c r="AA599" s="71"/>
      <c r="AB599" s="71">
        <f t="shared" si="115"/>
        <v>154.9</v>
      </c>
      <c r="AC599" s="71"/>
      <c r="AD599" s="71">
        <f t="shared" si="120"/>
        <v>154.9</v>
      </c>
      <c r="AE599" s="71"/>
      <c r="AF599" s="71">
        <f t="shared" si="120"/>
        <v>154.9</v>
      </c>
      <c r="AG599" s="71"/>
      <c r="AH599" s="71">
        <f t="shared" si="120"/>
        <v>154.9</v>
      </c>
      <c r="AI599" s="71"/>
      <c r="AJ599" s="71">
        <f t="shared" si="120"/>
        <v>154.9</v>
      </c>
    </row>
    <row r="600" spans="2:36" ht="54" customHeight="1" x14ac:dyDescent="0.4">
      <c r="B600" s="12"/>
      <c r="C600" s="7"/>
      <c r="D600" s="37" t="s">
        <v>203</v>
      </c>
      <c r="E600" s="99" t="s">
        <v>204</v>
      </c>
      <c r="F600" s="99"/>
      <c r="G600" s="38"/>
      <c r="H600" s="71">
        <f>H601</f>
        <v>531.4</v>
      </c>
      <c r="I600" s="71">
        <f>I601</f>
        <v>0</v>
      </c>
      <c r="J600" s="71">
        <f t="shared" si="117"/>
        <v>531.4</v>
      </c>
      <c r="K600" s="71">
        <f>K601</f>
        <v>0</v>
      </c>
      <c r="L600" s="71">
        <f t="shared" si="111"/>
        <v>531.4</v>
      </c>
      <c r="M600" s="71">
        <f>M601</f>
        <v>0</v>
      </c>
      <c r="N600" s="71">
        <f t="shared" si="112"/>
        <v>531.4</v>
      </c>
      <c r="O600" s="71">
        <f>O601</f>
        <v>0</v>
      </c>
      <c r="P600" s="71">
        <f t="shared" si="113"/>
        <v>531.4</v>
      </c>
      <c r="Q600" s="71">
        <f>Q601</f>
        <v>0</v>
      </c>
      <c r="R600" s="71">
        <f t="shared" si="114"/>
        <v>531.4</v>
      </c>
      <c r="S600" s="71">
        <f>S601</f>
        <v>0</v>
      </c>
      <c r="T600" s="71">
        <f t="shared" si="114"/>
        <v>531.4</v>
      </c>
      <c r="U600" s="71">
        <f>U601</f>
        <v>0</v>
      </c>
      <c r="V600" s="71">
        <f t="shared" si="115"/>
        <v>531.4</v>
      </c>
      <c r="W600" s="71">
        <f>W601</f>
        <v>0</v>
      </c>
      <c r="X600" s="71">
        <f t="shared" si="115"/>
        <v>531.4</v>
      </c>
      <c r="Y600" s="71">
        <f>Y601</f>
        <v>0</v>
      </c>
      <c r="Z600" s="71">
        <f t="shared" si="115"/>
        <v>531.4</v>
      </c>
      <c r="AA600" s="71">
        <f>AA601</f>
        <v>0</v>
      </c>
      <c r="AB600" s="71">
        <f t="shared" si="115"/>
        <v>531.4</v>
      </c>
      <c r="AC600" s="71">
        <f>AC601</f>
        <v>0</v>
      </c>
      <c r="AD600" s="71">
        <f t="shared" si="120"/>
        <v>531.4</v>
      </c>
      <c r="AE600" s="71">
        <f>AE601</f>
        <v>0</v>
      </c>
      <c r="AF600" s="71">
        <f t="shared" si="120"/>
        <v>531.4</v>
      </c>
      <c r="AG600" s="71">
        <f>AG601</f>
        <v>0</v>
      </c>
      <c r="AH600" s="71">
        <f t="shared" si="120"/>
        <v>531.4</v>
      </c>
      <c r="AI600" s="71">
        <f>AI601</f>
        <v>0</v>
      </c>
      <c r="AJ600" s="71">
        <f t="shared" si="120"/>
        <v>531.4</v>
      </c>
    </row>
    <row r="601" spans="2:36" ht="54" customHeight="1" x14ac:dyDescent="0.4">
      <c r="B601" s="12"/>
      <c r="C601" s="7"/>
      <c r="D601" s="37" t="s">
        <v>14</v>
      </c>
      <c r="E601" s="99" t="s">
        <v>204</v>
      </c>
      <c r="F601" s="99">
        <v>200</v>
      </c>
      <c r="G601" s="38">
        <v>5</v>
      </c>
      <c r="H601" s="71">
        <v>531.4</v>
      </c>
      <c r="I601" s="71"/>
      <c r="J601" s="71">
        <f t="shared" si="117"/>
        <v>531.4</v>
      </c>
      <c r="K601" s="71"/>
      <c r="L601" s="71">
        <f t="shared" si="111"/>
        <v>531.4</v>
      </c>
      <c r="M601" s="71"/>
      <c r="N601" s="71">
        <f t="shared" si="112"/>
        <v>531.4</v>
      </c>
      <c r="O601" s="71"/>
      <c r="P601" s="71">
        <f t="shared" si="113"/>
        <v>531.4</v>
      </c>
      <c r="Q601" s="71"/>
      <c r="R601" s="71">
        <f t="shared" si="114"/>
        <v>531.4</v>
      </c>
      <c r="S601" s="71"/>
      <c r="T601" s="71">
        <f t="shared" si="114"/>
        <v>531.4</v>
      </c>
      <c r="U601" s="71"/>
      <c r="V601" s="71">
        <f t="shared" si="115"/>
        <v>531.4</v>
      </c>
      <c r="W601" s="71"/>
      <c r="X601" s="71">
        <f t="shared" si="115"/>
        <v>531.4</v>
      </c>
      <c r="Y601" s="71"/>
      <c r="Z601" s="71">
        <f t="shared" si="115"/>
        <v>531.4</v>
      </c>
      <c r="AA601" s="71"/>
      <c r="AB601" s="71">
        <f t="shared" si="115"/>
        <v>531.4</v>
      </c>
      <c r="AC601" s="71"/>
      <c r="AD601" s="71">
        <f t="shared" si="120"/>
        <v>531.4</v>
      </c>
      <c r="AE601" s="71"/>
      <c r="AF601" s="71">
        <f t="shared" si="120"/>
        <v>531.4</v>
      </c>
      <c r="AG601" s="71"/>
      <c r="AH601" s="71">
        <f t="shared" si="120"/>
        <v>531.4</v>
      </c>
      <c r="AI601" s="71"/>
      <c r="AJ601" s="71">
        <f t="shared" si="120"/>
        <v>531.4</v>
      </c>
    </row>
    <row r="602" spans="2:36" s="47" customFormat="1" ht="57.6" customHeight="1" x14ac:dyDescent="0.4">
      <c r="B602" s="48"/>
      <c r="C602" s="7"/>
      <c r="D602" s="28" t="s">
        <v>398</v>
      </c>
      <c r="E602" s="99" t="s">
        <v>397</v>
      </c>
      <c r="F602" s="99"/>
      <c r="G602" s="38"/>
      <c r="H602" s="71">
        <f>H603</f>
        <v>428</v>
      </c>
      <c r="I602" s="71">
        <f>I603</f>
        <v>0</v>
      </c>
      <c r="J602" s="71">
        <f t="shared" si="117"/>
        <v>428</v>
      </c>
      <c r="K602" s="71">
        <f>K603</f>
        <v>0</v>
      </c>
      <c r="L602" s="71">
        <f t="shared" si="111"/>
        <v>428</v>
      </c>
      <c r="M602" s="71">
        <f>M603</f>
        <v>0</v>
      </c>
      <c r="N602" s="71">
        <f t="shared" si="112"/>
        <v>428</v>
      </c>
      <c r="O602" s="71">
        <f>O603</f>
        <v>0</v>
      </c>
      <c r="P602" s="71">
        <f t="shared" si="113"/>
        <v>428</v>
      </c>
      <c r="Q602" s="71">
        <f>Q603</f>
        <v>0</v>
      </c>
      <c r="R602" s="71">
        <f t="shared" si="114"/>
        <v>428</v>
      </c>
      <c r="S602" s="71">
        <f>S603</f>
        <v>0</v>
      </c>
      <c r="T602" s="71">
        <f t="shared" si="114"/>
        <v>428</v>
      </c>
      <c r="U602" s="71">
        <f>U603</f>
        <v>0</v>
      </c>
      <c r="V602" s="71">
        <f t="shared" si="115"/>
        <v>428</v>
      </c>
      <c r="W602" s="71">
        <f>W603</f>
        <v>0</v>
      </c>
      <c r="X602" s="71">
        <f t="shared" si="115"/>
        <v>428</v>
      </c>
      <c r="Y602" s="71">
        <f>Y603</f>
        <v>0</v>
      </c>
      <c r="Z602" s="71">
        <f t="shared" si="115"/>
        <v>428</v>
      </c>
      <c r="AA602" s="71">
        <f>AA603</f>
        <v>0</v>
      </c>
      <c r="AB602" s="71">
        <f t="shared" si="115"/>
        <v>428</v>
      </c>
      <c r="AC602" s="71">
        <f>AC603</f>
        <v>0</v>
      </c>
      <c r="AD602" s="71">
        <f t="shared" si="120"/>
        <v>428</v>
      </c>
      <c r="AE602" s="71">
        <f>AE603</f>
        <v>0</v>
      </c>
      <c r="AF602" s="71">
        <f t="shared" si="120"/>
        <v>428</v>
      </c>
      <c r="AG602" s="71">
        <f>AG603</f>
        <v>0</v>
      </c>
      <c r="AH602" s="71">
        <f t="shared" si="120"/>
        <v>428</v>
      </c>
      <c r="AI602" s="71">
        <f>AI603</f>
        <v>0</v>
      </c>
      <c r="AJ602" s="71">
        <f t="shared" si="120"/>
        <v>428</v>
      </c>
    </row>
    <row r="603" spans="2:36" s="47" customFormat="1" ht="57" customHeight="1" x14ac:dyDescent="0.4">
      <c r="B603" s="48"/>
      <c r="C603" s="7"/>
      <c r="D603" s="88" t="s">
        <v>20</v>
      </c>
      <c r="E603" s="99" t="s">
        <v>397</v>
      </c>
      <c r="F603" s="99">
        <v>600</v>
      </c>
      <c r="G603" s="38"/>
      <c r="H603" s="71">
        <v>428</v>
      </c>
      <c r="I603" s="71"/>
      <c r="J603" s="71">
        <f t="shared" si="117"/>
        <v>428</v>
      </c>
      <c r="K603" s="71"/>
      <c r="L603" s="71">
        <f t="shared" si="111"/>
        <v>428</v>
      </c>
      <c r="M603" s="71"/>
      <c r="N603" s="71">
        <f t="shared" si="112"/>
        <v>428</v>
      </c>
      <c r="O603" s="71"/>
      <c r="P603" s="71">
        <f t="shared" si="113"/>
        <v>428</v>
      </c>
      <c r="Q603" s="71"/>
      <c r="R603" s="71">
        <f t="shared" si="114"/>
        <v>428</v>
      </c>
      <c r="S603" s="71"/>
      <c r="T603" s="71">
        <f t="shared" si="114"/>
        <v>428</v>
      </c>
      <c r="U603" s="71"/>
      <c r="V603" s="71">
        <f t="shared" si="115"/>
        <v>428</v>
      </c>
      <c r="W603" s="71"/>
      <c r="X603" s="71">
        <f t="shared" si="115"/>
        <v>428</v>
      </c>
      <c r="Y603" s="71"/>
      <c r="Z603" s="71">
        <f t="shared" si="115"/>
        <v>428</v>
      </c>
      <c r="AA603" s="71"/>
      <c r="AB603" s="71">
        <f t="shared" si="115"/>
        <v>428</v>
      </c>
      <c r="AC603" s="71"/>
      <c r="AD603" s="71">
        <f t="shared" si="120"/>
        <v>428</v>
      </c>
      <c r="AE603" s="71"/>
      <c r="AF603" s="71">
        <f t="shared" si="120"/>
        <v>428</v>
      </c>
      <c r="AG603" s="71"/>
      <c r="AH603" s="71">
        <f t="shared" si="120"/>
        <v>428</v>
      </c>
      <c r="AI603" s="71"/>
      <c r="AJ603" s="71">
        <f t="shared" si="120"/>
        <v>428</v>
      </c>
    </row>
    <row r="604" spans="2:36" s="47" customFormat="1" ht="34.200000000000003" customHeight="1" x14ac:dyDescent="0.4">
      <c r="B604" s="48"/>
      <c r="C604" s="85"/>
      <c r="D604" s="88" t="s">
        <v>524</v>
      </c>
      <c r="E604" s="99" t="s">
        <v>525</v>
      </c>
      <c r="F604" s="99"/>
      <c r="G604" s="38"/>
      <c r="H604" s="71"/>
      <c r="I604" s="71"/>
      <c r="J604" s="71"/>
      <c r="K604" s="71">
        <f>K605</f>
        <v>1025.0999999999999</v>
      </c>
      <c r="L604" s="71">
        <f t="shared" si="111"/>
        <v>1025.0999999999999</v>
      </c>
      <c r="M604" s="71">
        <f>M605</f>
        <v>0</v>
      </c>
      <c r="N604" s="71">
        <f t="shared" si="112"/>
        <v>1025.0999999999999</v>
      </c>
      <c r="O604" s="71">
        <f>O605</f>
        <v>0</v>
      </c>
      <c r="P604" s="71">
        <f t="shared" si="113"/>
        <v>1025.0999999999999</v>
      </c>
      <c r="Q604" s="71">
        <f>Q605</f>
        <v>0</v>
      </c>
      <c r="R604" s="71">
        <f t="shared" si="114"/>
        <v>1025.0999999999999</v>
      </c>
      <c r="S604" s="71">
        <f>S605</f>
        <v>0</v>
      </c>
      <c r="T604" s="71">
        <f t="shared" si="114"/>
        <v>1025.0999999999999</v>
      </c>
      <c r="U604" s="71">
        <f>U605</f>
        <v>0</v>
      </c>
      <c r="V604" s="71">
        <f t="shared" si="115"/>
        <v>1025.0999999999999</v>
      </c>
      <c r="W604" s="71">
        <f>W605</f>
        <v>0</v>
      </c>
      <c r="X604" s="71">
        <f t="shared" si="115"/>
        <v>1025.0999999999999</v>
      </c>
      <c r="Y604" s="71">
        <f>Y605</f>
        <v>0</v>
      </c>
      <c r="Z604" s="71">
        <f t="shared" si="115"/>
        <v>1025.0999999999999</v>
      </c>
      <c r="AA604" s="71">
        <f>AA605</f>
        <v>0</v>
      </c>
      <c r="AB604" s="71">
        <f t="shared" si="115"/>
        <v>1025.0999999999999</v>
      </c>
      <c r="AC604" s="71">
        <f>AC605</f>
        <v>0</v>
      </c>
      <c r="AD604" s="71">
        <f t="shared" si="120"/>
        <v>1025.0999999999999</v>
      </c>
      <c r="AE604" s="71">
        <f>AE605</f>
        <v>0</v>
      </c>
      <c r="AF604" s="71">
        <f t="shared" si="120"/>
        <v>1025.0999999999999</v>
      </c>
      <c r="AG604" s="71">
        <f>AG605</f>
        <v>0</v>
      </c>
      <c r="AH604" s="71">
        <f t="shared" si="120"/>
        <v>1025.0999999999999</v>
      </c>
      <c r="AI604" s="71">
        <f>AI605</f>
        <v>0</v>
      </c>
      <c r="AJ604" s="71">
        <f t="shared" si="120"/>
        <v>1025.0999999999999</v>
      </c>
    </row>
    <row r="605" spans="2:36" s="47" customFormat="1" ht="48" customHeight="1" x14ac:dyDescent="0.4">
      <c r="B605" s="48"/>
      <c r="C605" s="85"/>
      <c r="D605" s="88" t="s">
        <v>14</v>
      </c>
      <c r="E605" s="99" t="s">
        <v>525</v>
      </c>
      <c r="F605" s="99" t="s">
        <v>283</v>
      </c>
      <c r="G605" s="38"/>
      <c r="H605" s="71"/>
      <c r="I605" s="71"/>
      <c r="J605" s="71"/>
      <c r="K605" s="71">
        <v>1025.0999999999999</v>
      </c>
      <c r="L605" s="71">
        <f t="shared" si="111"/>
        <v>1025.0999999999999</v>
      </c>
      <c r="M605" s="71"/>
      <c r="N605" s="71">
        <f t="shared" si="112"/>
        <v>1025.0999999999999</v>
      </c>
      <c r="O605" s="71"/>
      <c r="P605" s="71">
        <f t="shared" si="113"/>
        <v>1025.0999999999999</v>
      </c>
      <c r="Q605" s="71"/>
      <c r="R605" s="71">
        <f t="shared" si="114"/>
        <v>1025.0999999999999</v>
      </c>
      <c r="S605" s="71"/>
      <c r="T605" s="71">
        <f t="shared" si="114"/>
        <v>1025.0999999999999</v>
      </c>
      <c r="U605" s="71"/>
      <c r="V605" s="71">
        <f t="shared" si="115"/>
        <v>1025.0999999999999</v>
      </c>
      <c r="W605" s="71"/>
      <c r="X605" s="71">
        <f t="shared" si="115"/>
        <v>1025.0999999999999</v>
      </c>
      <c r="Y605" s="71"/>
      <c r="Z605" s="71">
        <f t="shared" si="115"/>
        <v>1025.0999999999999</v>
      </c>
      <c r="AA605" s="71"/>
      <c r="AB605" s="71">
        <f t="shared" si="115"/>
        <v>1025.0999999999999</v>
      </c>
      <c r="AC605" s="71"/>
      <c r="AD605" s="71">
        <f t="shared" si="120"/>
        <v>1025.0999999999999</v>
      </c>
      <c r="AE605" s="71"/>
      <c r="AF605" s="71">
        <f t="shared" si="120"/>
        <v>1025.0999999999999</v>
      </c>
      <c r="AG605" s="71"/>
      <c r="AH605" s="71">
        <f t="shared" si="120"/>
        <v>1025.0999999999999</v>
      </c>
      <c r="AI605" s="71"/>
      <c r="AJ605" s="71">
        <f t="shared" si="120"/>
        <v>1025.0999999999999</v>
      </c>
    </row>
    <row r="606" spans="2:36" s="47" customFormat="1" ht="62.4" customHeight="1" x14ac:dyDescent="0.4">
      <c r="B606" s="48"/>
      <c r="C606" s="85"/>
      <c r="D606" s="21" t="s">
        <v>593</v>
      </c>
      <c r="E606" s="99" t="s">
        <v>594</v>
      </c>
      <c r="F606" s="99"/>
      <c r="G606" s="38"/>
      <c r="H606" s="71"/>
      <c r="I606" s="71"/>
      <c r="J606" s="71"/>
      <c r="K606" s="71"/>
      <c r="L606" s="71"/>
      <c r="M606" s="71"/>
      <c r="N606" s="71"/>
      <c r="O606" s="71"/>
      <c r="P606" s="71"/>
      <c r="Q606" s="71"/>
      <c r="R606" s="71"/>
      <c r="S606" s="71"/>
      <c r="T606" s="71">
        <f t="shared" ref="T606" si="125">R606+S606</f>
        <v>0</v>
      </c>
      <c r="U606" s="71">
        <f>U607</f>
        <v>4800</v>
      </c>
      <c r="V606" s="71">
        <f t="shared" ref="V606:AJ606" si="126">T606+U606</f>
        <v>4800</v>
      </c>
      <c r="W606" s="71">
        <f>W607</f>
        <v>0</v>
      </c>
      <c r="X606" s="71">
        <f t="shared" si="126"/>
        <v>4800</v>
      </c>
      <c r="Y606" s="71">
        <f>Y607</f>
        <v>0</v>
      </c>
      <c r="Z606" s="71">
        <f t="shared" si="126"/>
        <v>4800</v>
      </c>
      <c r="AA606" s="71">
        <f>AA607</f>
        <v>0</v>
      </c>
      <c r="AB606" s="71">
        <f t="shared" si="126"/>
        <v>4800</v>
      </c>
      <c r="AC606" s="71">
        <f>AC607</f>
        <v>0</v>
      </c>
      <c r="AD606" s="71">
        <f t="shared" si="126"/>
        <v>4800</v>
      </c>
      <c r="AE606" s="71">
        <f>AE607</f>
        <v>0</v>
      </c>
      <c r="AF606" s="71">
        <f t="shared" si="126"/>
        <v>4800</v>
      </c>
      <c r="AG606" s="71">
        <f>AG607</f>
        <v>0</v>
      </c>
      <c r="AH606" s="71">
        <f t="shared" si="126"/>
        <v>4800</v>
      </c>
      <c r="AI606" s="71">
        <f>AI607</f>
        <v>0</v>
      </c>
      <c r="AJ606" s="71">
        <f t="shared" si="126"/>
        <v>4800</v>
      </c>
    </row>
    <row r="607" spans="2:36" s="47" customFormat="1" ht="48" customHeight="1" x14ac:dyDescent="0.4">
      <c r="B607" s="48"/>
      <c r="C607" s="85"/>
      <c r="D607" s="21" t="s">
        <v>15</v>
      </c>
      <c r="E607" s="99" t="s">
        <v>594</v>
      </c>
      <c r="F607" s="99">
        <v>300</v>
      </c>
      <c r="G607" s="38"/>
      <c r="H607" s="71"/>
      <c r="I607" s="71"/>
      <c r="J607" s="71"/>
      <c r="K607" s="71"/>
      <c r="L607" s="71"/>
      <c r="M607" s="71"/>
      <c r="N607" s="71"/>
      <c r="O607" s="71"/>
      <c r="P607" s="71"/>
      <c r="Q607" s="71"/>
      <c r="R607" s="71"/>
      <c r="S607" s="71"/>
      <c r="T607" s="71"/>
      <c r="U607" s="71">
        <v>4800</v>
      </c>
      <c r="V607" s="71">
        <f t="shared" si="115"/>
        <v>4800</v>
      </c>
      <c r="W607" s="71"/>
      <c r="X607" s="71">
        <f t="shared" si="115"/>
        <v>4800</v>
      </c>
      <c r="Y607" s="71"/>
      <c r="Z607" s="71">
        <f t="shared" si="115"/>
        <v>4800</v>
      </c>
      <c r="AA607" s="71"/>
      <c r="AB607" s="71">
        <f t="shared" si="115"/>
        <v>4800</v>
      </c>
      <c r="AC607" s="71"/>
      <c r="AD607" s="71">
        <f t="shared" si="120"/>
        <v>4800</v>
      </c>
      <c r="AE607" s="71"/>
      <c r="AF607" s="71">
        <f t="shared" si="120"/>
        <v>4800</v>
      </c>
      <c r="AG607" s="71"/>
      <c r="AH607" s="71">
        <f t="shared" si="120"/>
        <v>4800</v>
      </c>
      <c r="AI607" s="71"/>
      <c r="AJ607" s="71">
        <f t="shared" si="120"/>
        <v>4800</v>
      </c>
    </row>
    <row r="608" spans="2:36" s="47" customFormat="1" ht="48" customHeight="1" x14ac:dyDescent="0.4">
      <c r="B608" s="48"/>
      <c r="C608" s="85"/>
      <c r="D608" s="21" t="s">
        <v>614</v>
      </c>
      <c r="E608" s="63" t="s">
        <v>615</v>
      </c>
      <c r="F608" s="63"/>
      <c r="G608" s="38"/>
      <c r="H608" s="71"/>
      <c r="I608" s="71"/>
      <c r="J608" s="71"/>
      <c r="K608" s="71"/>
      <c r="L608" s="71"/>
      <c r="M608" s="71"/>
      <c r="N608" s="71"/>
      <c r="O608" s="71"/>
      <c r="P608" s="71"/>
      <c r="Q608" s="71"/>
      <c r="R608" s="71"/>
      <c r="S608" s="71"/>
      <c r="T608" s="71"/>
      <c r="U608" s="71"/>
      <c r="V608" s="71"/>
      <c r="W608" s="71"/>
      <c r="X608" s="71"/>
      <c r="Y608" s="71"/>
      <c r="Z608" s="71"/>
      <c r="AA608" s="71"/>
      <c r="AB608" s="71"/>
      <c r="AC608" s="71"/>
      <c r="AD608" s="71"/>
      <c r="AE608" s="71"/>
      <c r="AF608" s="71"/>
      <c r="AG608" s="71"/>
      <c r="AH608" s="71"/>
      <c r="AI608" s="71">
        <f>AI609</f>
        <v>219.2</v>
      </c>
      <c r="AJ608" s="71">
        <f t="shared" si="120"/>
        <v>219.2</v>
      </c>
    </row>
    <row r="609" spans="2:36" s="47" customFormat="1" ht="48" customHeight="1" x14ac:dyDescent="0.4">
      <c r="B609" s="48"/>
      <c r="C609" s="85"/>
      <c r="D609" s="21" t="s">
        <v>14</v>
      </c>
      <c r="E609" s="63" t="s">
        <v>615</v>
      </c>
      <c r="F609" s="63" t="s">
        <v>283</v>
      </c>
      <c r="G609" s="38"/>
      <c r="H609" s="71"/>
      <c r="I609" s="71"/>
      <c r="J609" s="71"/>
      <c r="K609" s="71"/>
      <c r="L609" s="71"/>
      <c r="M609" s="71"/>
      <c r="N609" s="71"/>
      <c r="O609" s="71"/>
      <c r="P609" s="71"/>
      <c r="Q609" s="71"/>
      <c r="R609" s="71"/>
      <c r="S609" s="71"/>
      <c r="T609" s="71"/>
      <c r="U609" s="71"/>
      <c r="V609" s="71"/>
      <c r="W609" s="71"/>
      <c r="X609" s="71"/>
      <c r="Y609" s="71"/>
      <c r="Z609" s="71"/>
      <c r="AA609" s="71"/>
      <c r="AB609" s="71"/>
      <c r="AC609" s="71"/>
      <c r="AD609" s="71"/>
      <c r="AE609" s="71"/>
      <c r="AF609" s="71"/>
      <c r="AG609" s="71"/>
      <c r="AH609" s="71"/>
      <c r="AI609" s="71">
        <v>219.2</v>
      </c>
      <c r="AJ609" s="71">
        <f t="shared" si="120"/>
        <v>219.2</v>
      </c>
    </row>
    <row r="610" spans="2:36" s="47" customFormat="1" ht="40.950000000000003" customHeight="1" x14ac:dyDescent="0.4">
      <c r="B610" s="48"/>
      <c r="C610" s="51"/>
      <c r="D610" s="9" t="s">
        <v>207</v>
      </c>
      <c r="E610" s="15"/>
      <c r="F610" s="15"/>
      <c r="G610" s="15"/>
      <c r="H610" s="70">
        <f>H29+H111+H126+H135+H185+H193+H200+H216+H233+H261+H299+H339+H378+H393+H416+H429+H439+H502+H506+H510+H564+H574+H580+H591+H468+H571</f>
        <v>1647217.0999999999</v>
      </c>
      <c r="I610" s="70">
        <f>I29+I111+I126+I135+I185+I193+I200+I216+I233+I261+I299+I339+I378+I393+I416+I429+I439+I502+I506+I510+I564+I574+I580+I591+I468+I571</f>
        <v>106141.3</v>
      </c>
      <c r="J610" s="70">
        <f t="shared" si="117"/>
        <v>1753358.4</v>
      </c>
      <c r="K610" s="70">
        <f>K29+K111+K126+K135+K185+K193+K200+K216+K233+K261+K299+K339+K378+K393+K416+K429+K439+K502+K506+K510+K564+K574+K580+K591+K468+K571</f>
        <v>76222.500000000015</v>
      </c>
      <c r="L610" s="70">
        <f t="shared" si="111"/>
        <v>1829580.9</v>
      </c>
      <c r="M610" s="70">
        <f>M29+M111+M126+M135+M185+M193+M200+M216+M233+M261+M299+M339+M378+M393+M416+M429+M439+M502+M506+M510+M564+M574+M580+M591+M468+M571</f>
        <v>115001.59999999999</v>
      </c>
      <c r="N610" s="70">
        <f t="shared" si="112"/>
        <v>1944582.5</v>
      </c>
      <c r="O610" s="70">
        <f>O29+O111+O126+O135+O185+O193+O200+O216+O233+O261+O299+O339+O378+O393+O416+O429+O439+O502+O506+O510+O564+O574+O580+O591+O468+O571</f>
        <v>19303.400000000001</v>
      </c>
      <c r="P610" s="70">
        <f t="shared" si="113"/>
        <v>1963885.9</v>
      </c>
      <c r="Q610" s="70">
        <f>Q29+Q111+Q126+Q135+Q185+Q193+Q200+Q216+Q233+Q261+Q299+Q339+Q378+Q393+Q416+Q429+Q439+Q502+Q506+Q510+Q564+Q574+Q580+Q591+Q468+Q571</f>
        <v>8266</v>
      </c>
      <c r="R610" s="70">
        <f t="shared" si="114"/>
        <v>1972151.9</v>
      </c>
      <c r="S610" s="70">
        <f>S29+S111+S126+S135+S185+S193+S200+S216+S233+S261+S299+S339+S378+S393+S416+S429+S439+S502+S506+S510+S564+S577+S574+S580+S591+S468+S571</f>
        <v>118044.7</v>
      </c>
      <c r="T610" s="70">
        <f t="shared" si="114"/>
        <v>2090196.5999999999</v>
      </c>
      <c r="U610" s="70">
        <f>U29+U111+U126+U135+U185+U193+U200+U216+U233+U261+U299+U339+U378+U393+U416+U429+U439+U502+U506+U510+U564+U577+U574+U580+U591+U468+U571</f>
        <v>4800</v>
      </c>
      <c r="V610" s="70">
        <f t="shared" si="115"/>
        <v>2094996.5999999999</v>
      </c>
      <c r="W610" s="70">
        <f>W29+W111+W126+W135+W185+W193+W200+W216+W233+W261+W299+W339+W378+W393+W416+W429+W439+W502+W506+W510+W564+W577+W574+W580+W591+W468+W571</f>
        <v>30568.1</v>
      </c>
      <c r="X610" s="70">
        <f t="shared" si="115"/>
        <v>2125564.6999999997</v>
      </c>
      <c r="Y610" s="70">
        <f>Y29+Y111+Y126+Y135+Y185+Y193+Y200+Y216+Y233+Y261+Y299+Y339+Y378+Y393+Y416+Y429+Y439+Y502+Y506+Y510+Y564+Y577+Y574+Y580+Y591+Y468+Y571</f>
        <v>48575.700000000004</v>
      </c>
      <c r="Z610" s="70">
        <f t="shared" si="115"/>
        <v>2174140.4</v>
      </c>
      <c r="AA610" s="70">
        <f>AA29+AA111+AA126+AA135+AA185+AA193+AA200+AA216+AA233+AA261+AA299+AA339+AA378+AA393+AA416+AA429+AA439+AA502+AA506+AA510+AA564+AA577+AA574+AA580+AA591+AA468+AA571</f>
        <v>-25.399999999999864</v>
      </c>
      <c r="AB610" s="70">
        <f t="shared" si="115"/>
        <v>2174115</v>
      </c>
      <c r="AC610" s="70">
        <f>AC29+AC111+AC126+AC135+AC185+AC193+AC200+AC216+AC233+AC261+AC299+AC339+AC378+AC393+AC416+AC429+AC439+AC502+AC506+AC510+AC564+AC577+AC574+AC580+AC591+AC468+AC571</f>
        <v>0</v>
      </c>
      <c r="AD610" s="70">
        <f t="shared" si="120"/>
        <v>2174115</v>
      </c>
      <c r="AE610" s="70">
        <f>AE29+AE111+AE126+AE135+AE185+AE193+AE200+AE216+AE233+AE261+AE299+AE339+AE378+AE393+AE416+AE429+AE439+AE502+AE506+AE510+AE564+AE577+AE574+AE580+AE591+AE468+AE571</f>
        <v>16706.099999999999</v>
      </c>
      <c r="AF610" s="70">
        <f t="shared" si="120"/>
        <v>2190821.1</v>
      </c>
      <c r="AG610" s="70">
        <f>AG29+AG111+AG126+AG135+AG185+AG193+AG200+AG216+AG233+AG261+AG299+AG339+AG378+AG393+AG416+AG429+AG439+AG502+AG506+AG510+AG564+AG577+AG574+AG580+AG591+AG468+AG571</f>
        <v>-49410.600000000013</v>
      </c>
      <c r="AH610" s="70">
        <f t="shared" si="120"/>
        <v>2141410.5</v>
      </c>
      <c r="AI610" s="70">
        <f>AI29+AI111+AI126+AI135+AI185+AI193+AI200+AI216+AI233+AI261+AI299+AI339+AI378+AI393+AI416+AI429+AI439+AI502+AI506+AI510+AI564+AI577+AI574+AI580+AI591+AI468+AI571</f>
        <v>-1680.1999999999996</v>
      </c>
      <c r="AJ610" s="70">
        <f t="shared" si="120"/>
        <v>2139730.2999999998</v>
      </c>
    </row>
    <row r="611" spans="2:36" ht="23.4" customHeight="1" x14ac:dyDescent="0.4">
      <c r="B611" s="12"/>
      <c r="H611" s="67"/>
      <c r="L611" s="81"/>
      <c r="N611" s="81"/>
      <c r="R611" s="95"/>
      <c r="T611" s="95"/>
      <c r="V611" s="48"/>
      <c r="X611" s="48"/>
      <c r="Z611" s="48"/>
      <c r="AB611" s="48"/>
      <c r="AD611" s="48"/>
      <c r="AF611" s="48"/>
      <c r="AH611" s="48"/>
      <c r="AJ611" s="48" t="s">
        <v>591</v>
      </c>
    </row>
    <row r="612" spans="2:36" ht="22.8" x14ac:dyDescent="0.4">
      <c r="B612" s="12"/>
      <c r="C612" s="129" t="s">
        <v>389</v>
      </c>
      <c r="D612" s="124"/>
    </row>
    <row r="613" spans="2:36" ht="22.8" x14ac:dyDescent="0.4">
      <c r="B613" s="12"/>
      <c r="C613" s="35" t="s">
        <v>390</v>
      </c>
      <c r="D613" s="45"/>
      <c r="E613" s="46"/>
      <c r="F613" s="46"/>
      <c r="G613" s="46"/>
    </row>
    <row r="614" spans="2:36" ht="22.8" x14ac:dyDescent="0.4">
      <c r="B614" s="12"/>
      <c r="C614" s="35" t="s">
        <v>262</v>
      </c>
      <c r="D614" s="50"/>
      <c r="E614" s="50"/>
      <c r="F614" s="50"/>
      <c r="G614" s="50"/>
    </row>
    <row r="615" spans="2:36" ht="22.8" x14ac:dyDescent="0.4">
      <c r="B615" s="12"/>
      <c r="C615" s="35" t="s">
        <v>391</v>
      </c>
      <c r="D615" s="50"/>
      <c r="E615" s="50"/>
      <c r="F615" s="149" t="s">
        <v>570</v>
      </c>
      <c r="G615" s="149"/>
      <c r="H615" s="149"/>
      <c r="I615" s="149"/>
      <c r="J615" s="149"/>
      <c r="K615" s="149"/>
      <c r="L615" s="149"/>
      <c r="M615" s="149"/>
      <c r="N615" s="149"/>
      <c r="O615" s="149"/>
      <c r="P615" s="149"/>
      <c r="Q615" s="149"/>
      <c r="R615" s="149"/>
      <c r="S615" s="149"/>
      <c r="T615" s="149"/>
      <c r="U615" s="149"/>
      <c r="V615" s="149"/>
      <c r="W615" s="149"/>
      <c r="X615" s="149"/>
      <c r="Y615" s="149"/>
      <c r="Z615" s="149"/>
      <c r="AA615" s="149"/>
      <c r="AB615" s="149"/>
      <c r="AC615" s="124"/>
      <c r="AD615" s="124"/>
      <c r="AE615" s="124"/>
      <c r="AF615" s="124"/>
      <c r="AG615" s="124"/>
      <c r="AH615" s="124"/>
      <c r="AI615" s="124"/>
      <c r="AJ615" s="124"/>
    </row>
    <row r="616" spans="2:36" ht="22.8" x14ac:dyDescent="0.4">
      <c r="C616" s="44"/>
      <c r="D616" s="50"/>
      <c r="E616" s="50"/>
      <c r="F616" s="49"/>
      <c r="G616" s="49"/>
    </row>
    <row r="617" spans="2:36" x14ac:dyDescent="0.3">
      <c r="C617" s="4"/>
    </row>
    <row r="618" spans="2:36" x14ac:dyDescent="0.3">
      <c r="F618" s="1"/>
    </row>
  </sheetData>
  <mergeCells count="72">
    <mergeCell ref="F615:AJ615"/>
    <mergeCell ref="AI124:AI125"/>
    <mergeCell ref="AJ124:AJ125"/>
    <mergeCell ref="L3:AJ3"/>
    <mergeCell ref="H4:AJ4"/>
    <mergeCell ref="H5:AJ5"/>
    <mergeCell ref="L10:AJ10"/>
    <mergeCell ref="H6:AJ6"/>
    <mergeCell ref="L12:AJ12"/>
    <mergeCell ref="H13:AJ13"/>
    <mergeCell ref="H14:AJ14"/>
    <mergeCell ref="H15:AJ15"/>
    <mergeCell ref="C19:AJ19"/>
    <mergeCell ref="C21:AJ21"/>
    <mergeCell ref="C22:AJ22"/>
    <mergeCell ref="C23:AJ23"/>
    <mergeCell ref="C24:AJ24"/>
    <mergeCell ref="C32:C34"/>
    <mergeCell ref="F32:F34"/>
    <mergeCell ref="D52:D54"/>
    <mergeCell ref="D32:D34"/>
    <mergeCell ref="E32:E34"/>
    <mergeCell ref="C52:C54"/>
    <mergeCell ref="E52:E54"/>
    <mergeCell ref="U26:AJ26"/>
    <mergeCell ref="K26:L26"/>
    <mergeCell ref="F52:F54"/>
    <mergeCell ref="C124:C125"/>
    <mergeCell ref="F80:F81"/>
    <mergeCell ref="D80:D81"/>
    <mergeCell ref="M124:M125"/>
    <mergeCell ref="V124:V125"/>
    <mergeCell ref="S124:S125"/>
    <mergeCell ref="C80:C81"/>
    <mergeCell ref="E124:E125"/>
    <mergeCell ref="F124:F125"/>
    <mergeCell ref="H124:H125"/>
    <mergeCell ref="C612:D612"/>
    <mergeCell ref="E273:E274"/>
    <mergeCell ref="F236:F237"/>
    <mergeCell ref="C236:C237"/>
    <mergeCell ref="D236:D237"/>
    <mergeCell ref="D273:D274"/>
    <mergeCell ref="F273:F274"/>
    <mergeCell ref="E236:E237"/>
    <mergeCell ref="H3:K3"/>
    <mergeCell ref="H9:K9"/>
    <mergeCell ref="H12:K12"/>
    <mergeCell ref="F17:G17"/>
    <mergeCell ref="F18:G18"/>
    <mergeCell ref="AG124:AG125"/>
    <mergeCell ref="AH124:AH125"/>
    <mergeCell ref="D124:D125"/>
    <mergeCell ref="E80:E81"/>
    <mergeCell ref="AE124:AE125"/>
    <mergeCell ref="AF124:AF125"/>
    <mergeCell ref="AC124:AC125"/>
    <mergeCell ref="AD124:AD125"/>
    <mergeCell ref="AA124:AA125"/>
    <mergeCell ref="AB124:AB125"/>
    <mergeCell ref="I124:I125"/>
    <mergeCell ref="Z124:Z125"/>
    <mergeCell ref="U124:U125"/>
    <mergeCell ref="W124:W125"/>
    <mergeCell ref="X124:X125"/>
    <mergeCell ref="Q124:Q125"/>
    <mergeCell ref="D56:D57"/>
    <mergeCell ref="E56:E57"/>
    <mergeCell ref="F56:F57"/>
    <mergeCell ref="K124:K125"/>
    <mergeCell ref="Y124:Y125"/>
    <mergeCell ref="O124:O125"/>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2024-12-18T13:58:13Z</dcterms:modified>
</cp:coreProperties>
</file>